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LUISMA\Desktop\"/>
    </mc:Choice>
  </mc:AlternateContent>
  <bookViews>
    <workbookView xWindow="0" yWindow="0" windowWidth="20490" windowHeight="8340"/>
  </bookViews>
  <sheets>
    <sheet name="BANCO" sheetId="1" r:id="rId1"/>
    <sheet name="TIE" sheetId="2" r:id="rId2"/>
    <sheet name="COSTE AMORTIZADO" sheetId="3" r:id="rId3"/>
  </sheets>
  <definedNames>
    <definedName name="__Mes1" localSheetId="2">'COSTE AMORTIZADO'!$Q$3</definedName>
    <definedName name="__Mes2" localSheetId="2">'COSTE AMORTIZADO'!$Q$4</definedName>
    <definedName name="_Mes1">BANCO!$Q$3</definedName>
    <definedName name="_Mes2">BANCO!$Q$4</definedName>
    <definedName name="_xlnm.Criteria" localSheetId="0">BANCO!$Z$3:$Z$4</definedName>
    <definedName name="_xlnm.Criteria" localSheetId="2">'COSTE AMORTIZADO'!$Z$3:$Z$4</definedName>
    <definedName name="Cuotas_de_amortización">BANCO!$G$15:$G$20</definedName>
    <definedName name="Cuotas_de_intereses">BANCO!$F$15:$F$20</definedName>
    <definedName name="Fecha">BANCO!$F$4</definedName>
    <definedName name="Flujos__de_caja">TIE!$E$21:$E$500</definedName>
    <definedName name="Flujos_de_caja">TIE!$E$21:$E$27</definedName>
    <definedName name="N_T_Pagos">BANCO!$F$10</definedName>
    <definedName name="Núm_Vtos.">BANCO!$A$15:$A$20</definedName>
    <definedName name="primera">BANCO!$A$15</definedName>
    <definedName name="R_lista">BANCO!$A$14:$I$20</definedName>
    <definedName name="Términos_amortizativos">BANCO!$D$15:$D$20</definedName>
    <definedName name="_xlnm.Print_Titles" localSheetId="0">BANCO!$14:$14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 l="1"/>
  <c r="F11" i="1"/>
  <c r="F9" i="1"/>
  <c r="A15" i="1" l="1"/>
  <c r="A16" i="1" l="1"/>
  <c r="E15" i="3" l="1"/>
  <c r="A16" i="3"/>
  <c r="F12" i="1"/>
  <c r="G7" i="3"/>
  <c r="G8" i="3"/>
  <c r="C22" i="2"/>
  <c r="C15" i="1"/>
  <c r="F15" i="1" s="1"/>
  <c r="B15" i="1"/>
  <c r="D22" i="2" s="1"/>
  <c r="D15" i="3" l="1"/>
  <c r="D15" i="1"/>
  <c r="E16" i="3"/>
  <c r="A17" i="3"/>
  <c r="G10" i="3"/>
  <c r="G9" i="3"/>
  <c r="C10" i="3" s="1"/>
  <c r="G4" i="3"/>
  <c r="B15" i="3" s="1"/>
  <c r="B16" i="3" s="1"/>
  <c r="E16" i="2"/>
  <c r="E21" i="2" s="1"/>
  <c r="B12" i="1"/>
  <c r="B17" i="3" l="1"/>
  <c r="A18" i="3"/>
  <c r="E17" i="3"/>
  <c r="G5" i="3"/>
  <c r="E15" i="1"/>
  <c r="B10" i="1"/>
  <c r="A19" i="3" l="1"/>
  <c r="B18" i="3"/>
  <c r="E18" i="3"/>
  <c r="G15" i="1"/>
  <c r="H15" i="1" s="1"/>
  <c r="I15" i="1" s="1"/>
  <c r="E22" i="2"/>
  <c r="C23" i="2"/>
  <c r="E16" i="1"/>
  <c r="C16" i="1"/>
  <c r="D16" i="1" s="1"/>
  <c r="D16" i="3" s="1"/>
  <c r="B16" i="1"/>
  <c r="D23" i="2" s="1"/>
  <c r="A17" i="1"/>
  <c r="E19" i="3" l="1"/>
  <c r="A20" i="3"/>
  <c r="B19" i="3"/>
  <c r="C24" i="2"/>
  <c r="A18" i="1"/>
  <c r="E17" i="1"/>
  <c r="C17" i="1"/>
  <c r="B17" i="1"/>
  <c r="D24" i="2" s="1"/>
  <c r="F16" i="1"/>
  <c r="B20" i="3" l="1"/>
  <c r="A21" i="3"/>
  <c r="E20" i="3"/>
  <c r="C25" i="2"/>
  <c r="C18" i="1"/>
  <c r="A19" i="1"/>
  <c r="E18" i="1"/>
  <c r="B18" i="1"/>
  <c r="D25" i="2" s="1"/>
  <c r="B21" i="3" l="1"/>
  <c r="A22" i="3"/>
  <c r="E21" i="3"/>
  <c r="G16" i="1"/>
  <c r="H16" i="1" s="1"/>
  <c r="I16" i="1" s="1"/>
  <c r="D17" i="1" s="1"/>
  <c r="D17" i="3" s="1"/>
  <c r="E23" i="2"/>
  <c r="C26" i="2"/>
  <c r="A20" i="1"/>
  <c r="E19" i="1"/>
  <c r="B19" i="1"/>
  <c r="D26" i="2" s="1"/>
  <c r="C19" i="1"/>
  <c r="A23" i="3" l="1"/>
  <c r="E22" i="3"/>
  <c r="B22" i="3"/>
  <c r="C27" i="2"/>
  <c r="C20" i="1"/>
  <c r="A21" i="1"/>
  <c r="E20" i="1"/>
  <c r="B20" i="1"/>
  <c r="D27" i="2" s="1"/>
  <c r="F17" i="1"/>
  <c r="B23" i="3" l="1"/>
  <c r="A24" i="3"/>
  <c r="E23" i="3"/>
  <c r="C28" i="2"/>
  <c r="B21" i="1"/>
  <c r="D28" i="2" s="1"/>
  <c r="A22" i="1"/>
  <c r="E21" i="1"/>
  <c r="C21" i="1"/>
  <c r="A25" i="3" l="1"/>
  <c r="E24" i="3"/>
  <c r="B24" i="3"/>
  <c r="C29" i="2"/>
  <c r="G17" i="1"/>
  <c r="H17" i="1" s="1"/>
  <c r="E24" i="2"/>
  <c r="C22" i="1"/>
  <c r="A23" i="1"/>
  <c r="E22" i="1"/>
  <c r="B22" i="1"/>
  <c r="D29" i="2" s="1"/>
  <c r="I17" i="1" l="1"/>
  <c r="B25" i="3"/>
  <c r="A26" i="3"/>
  <c r="E25" i="3"/>
  <c r="C30" i="2"/>
  <c r="B23" i="1"/>
  <c r="D30" i="2" s="1"/>
  <c r="A24" i="1"/>
  <c r="E23" i="1"/>
  <c r="C23" i="1"/>
  <c r="F18" i="1" l="1"/>
  <c r="D18" i="1"/>
  <c r="D18" i="3" s="1"/>
  <c r="A27" i="3"/>
  <c r="E26" i="3"/>
  <c r="B26" i="3"/>
  <c r="E25" i="2"/>
  <c r="C31" i="2"/>
  <c r="B24" i="1"/>
  <c r="D31" i="2" s="1"/>
  <c r="C24" i="1"/>
  <c r="A25" i="1"/>
  <c r="E24" i="1"/>
  <c r="G18" i="1" l="1"/>
  <c r="H18" i="1" s="1"/>
  <c r="I18" i="1" s="1"/>
  <c r="F19" i="1" s="1"/>
  <c r="B27" i="3"/>
  <c r="A28" i="3"/>
  <c r="E27" i="3"/>
  <c r="C32" i="2"/>
  <c r="B25" i="1"/>
  <c r="D32" i="2" s="1"/>
  <c r="A26" i="1"/>
  <c r="E25" i="1"/>
  <c r="C25" i="1"/>
  <c r="D19" i="1" l="1"/>
  <c r="A29" i="3"/>
  <c r="E28" i="3"/>
  <c r="B28" i="3"/>
  <c r="C33" i="2"/>
  <c r="C26" i="1"/>
  <c r="A27" i="1"/>
  <c r="E26" i="1"/>
  <c r="B26" i="1"/>
  <c r="D33" i="2" s="1"/>
  <c r="E26" i="2" l="1"/>
  <c r="D19" i="3"/>
  <c r="G19" i="1"/>
  <c r="H19" i="1" s="1"/>
  <c r="I19" i="1" s="1"/>
  <c r="F20" i="1" s="1"/>
  <c r="B29" i="3"/>
  <c r="A30" i="3"/>
  <c r="E29" i="3"/>
  <c r="C34" i="2"/>
  <c r="A28" i="1"/>
  <c r="E27" i="1"/>
  <c r="C27" i="1"/>
  <c r="B27" i="1"/>
  <c r="D34" i="2" s="1"/>
  <c r="D20" i="1" l="1"/>
  <c r="D20" i="3" s="1"/>
  <c r="A31" i="3"/>
  <c r="E30" i="3"/>
  <c r="B30" i="3"/>
  <c r="C35" i="2"/>
  <c r="A29" i="1"/>
  <c r="E28" i="1"/>
  <c r="C28" i="1"/>
  <c r="B28" i="1"/>
  <c r="D35" i="2" s="1"/>
  <c r="G20" i="1" l="1"/>
  <c r="E27" i="2"/>
  <c r="B31" i="3"/>
  <c r="A32" i="3"/>
  <c r="E31" i="3"/>
  <c r="C36" i="2"/>
  <c r="H20" i="1"/>
  <c r="I20" i="1" s="1"/>
  <c r="A30" i="1"/>
  <c r="E29" i="1"/>
  <c r="B29" i="1"/>
  <c r="D36" i="2" s="1"/>
  <c r="C29" i="1"/>
  <c r="F21" i="1" l="1"/>
  <c r="D21" i="1"/>
  <c r="D21" i="3" s="1"/>
  <c r="A33" i="3"/>
  <c r="E32" i="3"/>
  <c r="B32" i="3"/>
  <c r="C37" i="2"/>
  <c r="A31" i="1"/>
  <c r="E30" i="1"/>
  <c r="C30" i="1"/>
  <c r="B30" i="1"/>
  <c r="D37" i="2" s="1"/>
  <c r="B33" i="3" l="1"/>
  <c r="A34" i="3"/>
  <c r="E33" i="3"/>
  <c r="G21" i="1"/>
  <c r="H21" i="1" s="1"/>
  <c r="I21" i="1" s="1"/>
  <c r="D22" i="1" s="1"/>
  <c r="D22" i="3" s="1"/>
  <c r="E28" i="2"/>
  <c r="C38" i="2"/>
  <c r="A32" i="1"/>
  <c r="E31" i="1"/>
  <c r="C31" i="1"/>
  <c r="B31" i="1"/>
  <c r="D38" i="2" s="1"/>
  <c r="B34" i="3" l="1"/>
  <c r="A35" i="3"/>
  <c r="E34" i="3"/>
  <c r="C39" i="2"/>
  <c r="F22" i="1"/>
  <c r="E29" i="2"/>
  <c r="A33" i="1"/>
  <c r="E32" i="1"/>
  <c r="C32" i="1"/>
  <c r="B32" i="1"/>
  <c r="D39" i="2" s="1"/>
  <c r="B35" i="3" l="1"/>
  <c r="A36" i="3"/>
  <c r="E35" i="3"/>
  <c r="C40" i="2"/>
  <c r="G22" i="1"/>
  <c r="H22" i="1" s="1"/>
  <c r="I22" i="1" s="1"/>
  <c r="D23" i="1" s="1"/>
  <c r="D23" i="3" s="1"/>
  <c r="A34" i="1"/>
  <c r="E33" i="1"/>
  <c r="C33" i="1"/>
  <c r="B33" i="1"/>
  <c r="D40" i="2" s="1"/>
  <c r="A37" i="3" l="1"/>
  <c r="E36" i="3"/>
  <c r="B36" i="3"/>
  <c r="C41" i="2"/>
  <c r="F23" i="1"/>
  <c r="E30" i="2"/>
  <c r="A35" i="1"/>
  <c r="E34" i="1"/>
  <c r="C34" i="1"/>
  <c r="B34" i="1"/>
  <c r="D41" i="2" s="1"/>
  <c r="B37" i="3" l="1"/>
  <c r="A38" i="3"/>
  <c r="E37" i="3"/>
  <c r="C42" i="2"/>
  <c r="G23" i="1"/>
  <c r="H23" i="1" s="1"/>
  <c r="A36" i="1"/>
  <c r="E35" i="1"/>
  <c r="C35" i="1"/>
  <c r="B35" i="1"/>
  <c r="D42" i="2" s="1"/>
  <c r="A39" i="3" l="1"/>
  <c r="E38" i="3"/>
  <c r="B38" i="3"/>
  <c r="C43" i="2"/>
  <c r="I23" i="1"/>
  <c r="D24" i="1" s="1"/>
  <c r="D24" i="3" s="1"/>
  <c r="A37" i="1"/>
  <c r="E36" i="1"/>
  <c r="C36" i="1"/>
  <c r="B36" i="1"/>
  <c r="D43" i="2" s="1"/>
  <c r="A40" i="3" l="1"/>
  <c r="B39" i="3"/>
  <c r="E39" i="3"/>
  <c r="C44" i="2"/>
  <c r="F24" i="1"/>
  <c r="E31" i="2"/>
  <c r="A38" i="1"/>
  <c r="E37" i="1"/>
  <c r="B37" i="1"/>
  <c r="D44" i="2" s="1"/>
  <c r="C37" i="1"/>
  <c r="A41" i="3" l="1"/>
  <c r="E40" i="3"/>
  <c r="B40" i="3"/>
  <c r="C45" i="2"/>
  <c r="G24" i="1"/>
  <c r="H24" i="1" s="1"/>
  <c r="I24" i="1" s="1"/>
  <c r="D25" i="1" s="1"/>
  <c r="D25" i="3" s="1"/>
  <c r="A39" i="1"/>
  <c r="E38" i="1"/>
  <c r="C38" i="1"/>
  <c r="B38" i="1"/>
  <c r="D45" i="2" s="1"/>
  <c r="A42" i="3" l="1"/>
  <c r="B41" i="3"/>
  <c r="E41" i="3"/>
  <c r="C46" i="2"/>
  <c r="F25" i="1"/>
  <c r="E32" i="2"/>
  <c r="A40" i="1"/>
  <c r="E39" i="1"/>
  <c r="C39" i="1"/>
  <c r="B39" i="1"/>
  <c r="D46" i="2" s="1"/>
  <c r="A43" i="3" l="1"/>
  <c r="E42" i="3"/>
  <c r="B42" i="3"/>
  <c r="C47" i="2"/>
  <c r="G25" i="1"/>
  <c r="H25" i="1" s="1"/>
  <c r="A41" i="1"/>
  <c r="E40" i="1"/>
  <c r="C40" i="1"/>
  <c r="B40" i="1"/>
  <c r="D47" i="2" s="1"/>
  <c r="A44" i="3" l="1"/>
  <c r="E43" i="3"/>
  <c r="B43" i="3"/>
  <c r="C48" i="2"/>
  <c r="I25" i="1"/>
  <c r="D26" i="1" s="1"/>
  <c r="D26" i="3" s="1"/>
  <c r="A42" i="1"/>
  <c r="E41" i="1"/>
  <c r="B41" i="1"/>
  <c r="D48" i="2" s="1"/>
  <c r="C41" i="1"/>
  <c r="A45" i="3" l="1"/>
  <c r="E44" i="3"/>
  <c r="B44" i="3"/>
  <c r="C49" i="2"/>
  <c r="F26" i="1"/>
  <c r="E33" i="2"/>
  <c r="A43" i="1"/>
  <c r="E42" i="1"/>
  <c r="C42" i="1"/>
  <c r="B42" i="1"/>
  <c r="D49" i="2" s="1"/>
  <c r="A46" i="3" l="1"/>
  <c r="B45" i="3"/>
  <c r="E45" i="3"/>
  <c r="C50" i="2"/>
  <c r="G26" i="1"/>
  <c r="H26" i="1" s="1"/>
  <c r="I26" i="1" s="1"/>
  <c r="D27" i="1" s="1"/>
  <c r="D27" i="3" s="1"/>
  <c r="A44" i="1"/>
  <c r="E43" i="1"/>
  <c r="C43" i="1"/>
  <c r="B43" i="1"/>
  <c r="D50" i="2" s="1"/>
  <c r="A47" i="3" l="1"/>
  <c r="E46" i="3"/>
  <c r="B46" i="3"/>
  <c r="C51" i="2"/>
  <c r="F27" i="1"/>
  <c r="E34" i="2"/>
  <c r="A45" i="1"/>
  <c r="E44" i="1"/>
  <c r="C44" i="1"/>
  <c r="B44" i="1"/>
  <c r="D51" i="2" s="1"/>
  <c r="A48" i="3" l="1"/>
  <c r="E47" i="3"/>
  <c r="B47" i="3"/>
  <c r="C52" i="2"/>
  <c r="G27" i="1"/>
  <c r="H27" i="1" s="1"/>
  <c r="I27" i="1" s="1"/>
  <c r="D28" i="1" s="1"/>
  <c r="D28" i="3" s="1"/>
  <c r="A46" i="1"/>
  <c r="E45" i="1"/>
  <c r="B45" i="1"/>
  <c r="D52" i="2" s="1"/>
  <c r="C45" i="1"/>
  <c r="A49" i="3" l="1"/>
  <c r="E48" i="3"/>
  <c r="B48" i="3"/>
  <c r="C53" i="2"/>
  <c r="F28" i="1"/>
  <c r="E35" i="2"/>
  <c r="A47" i="1"/>
  <c r="E46" i="1"/>
  <c r="C46" i="1"/>
  <c r="B46" i="1"/>
  <c r="D53" i="2" s="1"/>
  <c r="A50" i="3" l="1"/>
  <c r="B49" i="3"/>
  <c r="E49" i="3"/>
  <c r="C54" i="2"/>
  <c r="G28" i="1"/>
  <c r="H28" i="1" s="1"/>
  <c r="I28" i="1" s="1"/>
  <c r="D29" i="1" s="1"/>
  <c r="D29" i="3" s="1"/>
  <c r="A48" i="1"/>
  <c r="E47" i="1"/>
  <c r="C47" i="1"/>
  <c r="B47" i="1"/>
  <c r="D54" i="2" s="1"/>
  <c r="A51" i="3" l="1"/>
  <c r="B50" i="3"/>
  <c r="E50" i="3"/>
  <c r="C55" i="2"/>
  <c r="F29" i="1"/>
  <c r="E36" i="2"/>
  <c r="A49" i="1"/>
  <c r="E48" i="1"/>
  <c r="C48" i="1"/>
  <c r="B48" i="1"/>
  <c r="D55" i="2" s="1"/>
  <c r="A52" i="3" l="1"/>
  <c r="E51" i="3"/>
  <c r="B51" i="3"/>
  <c r="C56" i="2"/>
  <c r="G29" i="1"/>
  <c r="H29" i="1" s="1"/>
  <c r="I29" i="1" s="1"/>
  <c r="D30" i="1" s="1"/>
  <c r="D30" i="3" s="1"/>
  <c r="A50" i="1"/>
  <c r="E49" i="1"/>
  <c r="C49" i="1"/>
  <c r="B49" i="1"/>
  <c r="D56" i="2" s="1"/>
  <c r="A53" i="3" l="1"/>
  <c r="E52" i="3"/>
  <c r="B52" i="3"/>
  <c r="C57" i="2"/>
  <c r="F30" i="1"/>
  <c r="E37" i="2"/>
  <c r="A51" i="1"/>
  <c r="E50" i="1"/>
  <c r="C50" i="1"/>
  <c r="B50" i="1"/>
  <c r="D57" i="2" s="1"/>
  <c r="A54" i="3" l="1"/>
  <c r="B53" i="3"/>
  <c r="E53" i="3"/>
  <c r="C58" i="2"/>
  <c r="G30" i="1"/>
  <c r="H30" i="1" s="1"/>
  <c r="I30" i="1" s="1"/>
  <c r="D31" i="1" s="1"/>
  <c r="D31" i="3" s="1"/>
  <c r="A52" i="1"/>
  <c r="E51" i="1"/>
  <c r="C51" i="1"/>
  <c r="B51" i="1"/>
  <c r="D58" i="2" s="1"/>
  <c r="A55" i="3" l="1"/>
  <c r="E54" i="3"/>
  <c r="B54" i="3"/>
  <c r="C59" i="2"/>
  <c r="F31" i="1"/>
  <c r="E38" i="2"/>
  <c r="A53" i="1"/>
  <c r="E52" i="1"/>
  <c r="C52" i="1"/>
  <c r="B52" i="1"/>
  <c r="D59" i="2" s="1"/>
  <c r="A56" i="3" l="1"/>
  <c r="B55" i="3"/>
  <c r="E55" i="3"/>
  <c r="C60" i="2"/>
  <c r="G31" i="1"/>
  <c r="H31" i="1" s="1"/>
  <c r="I31" i="1" s="1"/>
  <c r="D32" i="1" s="1"/>
  <c r="D32" i="3" s="1"/>
  <c r="A54" i="1"/>
  <c r="E53" i="1"/>
  <c r="B53" i="1"/>
  <c r="D60" i="2" s="1"/>
  <c r="C53" i="1"/>
  <c r="A57" i="3" l="1"/>
  <c r="E56" i="3"/>
  <c r="B56" i="3"/>
  <c r="C61" i="2"/>
  <c r="F32" i="1"/>
  <c r="E39" i="2"/>
  <c r="A55" i="1"/>
  <c r="E54" i="1"/>
  <c r="C54" i="1"/>
  <c r="B54" i="1"/>
  <c r="D61" i="2" s="1"/>
  <c r="A58" i="3" l="1"/>
  <c r="B57" i="3"/>
  <c r="E57" i="3"/>
  <c r="C62" i="2"/>
  <c r="G32" i="1"/>
  <c r="H32" i="1" s="1"/>
  <c r="I32" i="1" s="1"/>
  <c r="D33" i="1" s="1"/>
  <c r="D33" i="3" s="1"/>
  <c r="A56" i="1"/>
  <c r="E55" i="1"/>
  <c r="C55" i="1"/>
  <c r="B55" i="1"/>
  <c r="D62" i="2" s="1"/>
  <c r="A59" i="3" l="1"/>
  <c r="E58" i="3"/>
  <c r="B58" i="3"/>
  <c r="C63" i="2"/>
  <c r="F33" i="1"/>
  <c r="E40" i="2"/>
  <c r="A57" i="1"/>
  <c r="E56" i="1"/>
  <c r="C56" i="1"/>
  <c r="B56" i="1"/>
  <c r="D63" i="2" s="1"/>
  <c r="A60" i="3" l="1"/>
  <c r="E59" i="3"/>
  <c r="B59" i="3"/>
  <c r="C64" i="2"/>
  <c r="G33" i="1"/>
  <c r="H33" i="1" s="1"/>
  <c r="I33" i="1" s="1"/>
  <c r="D34" i="1" s="1"/>
  <c r="D34" i="3" s="1"/>
  <c r="A58" i="1"/>
  <c r="B57" i="1"/>
  <c r="D64" i="2" s="1"/>
  <c r="E57" i="1"/>
  <c r="C57" i="1"/>
  <c r="A61" i="3" l="1"/>
  <c r="E60" i="3"/>
  <c r="B60" i="3"/>
  <c r="C65" i="2"/>
  <c r="F34" i="1"/>
  <c r="E41" i="2"/>
  <c r="A59" i="1"/>
  <c r="E58" i="1"/>
  <c r="C58" i="1"/>
  <c r="B58" i="1"/>
  <c r="D65" i="2" s="1"/>
  <c r="A62" i="3" l="1"/>
  <c r="B61" i="3"/>
  <c r="E61" i="3"/>
  <c r="C66" i="2"/>
  <c r="G34" i="1"/>
  <c r="H34" i="1" s="1"/>
  <c r="I34" i="1" s="1"/>
  <c r="D35" i="1" s="1"/>
  <c r="D35" i="3" s="1"/>
  <c r="A60" i="1"/>
  <c r="E59" i="1"/>
  <c r="C59" i="1"/>
  <c r="B59" i="1"/>
  <c r="D66" i="2" s="1"/>
  <c r="A63" i="3" l="1"/>
  <c r="E62" i="3"/>
  <c r="B62" i="3"/>
  <c r="C67" i="2"/>
  <c r="F35" i="1"/>
  <c r="E42" i="2"/>
  <c r="A61" i="1"/>
  <c r="E60" i="1"/>
  <c r="C60" i="1"/>
  <c r="B60" i="1"/>
  <c r="D67" i="2" s="1"/>
  <c r="A64" i="3" l="1"/>
  <c r="E63" i="3"/>
  <c r="B63" i="3"/>
  <c r="C68" i="2"/>
  <c r="G35" i="1"/>
  <c r="H35" i="1" s="1"/>
  <c r="I35" i="1" s="1"/>
  <c r="D36" i="1" s="1"/>
  <c r="D36" i="3" s="1"/>
  <c r="A62" i="1"/>
  <c r="E61" i="1"/>
  <c r="B61" i="1"/>
  <c r="D68" i="2" s="1"/>
  <c r="C61" i="1"/>
  <c r="A65" i="3" l="1"/>
  <c r="E64" i="3"/>
  <c r="B64" i="3"/>
  <c r="C69" i="2"/>
  <c r="F36" i="1"/>
  <c r="E43" i="2"/>
  <c r="A63" i="1"/>
  <c r="E62" i="1"/>
  <c r="C62" i="1"/>
  <c r="B62" i="1"/>
  <c r="D69" i="2" s="1"/>
  <c r="A66" i="3" l="1"/>
  <c r="B65" i="3"/>
  <c r="E65" i="3"/>
  <c r="C70" i="2"/>
  <c r="G36" i="1"/>
  <c r="H36" i="1" s="1"/>
  <c r="I36" i="1" s="1"/>
  <c r="D37" i="1" s="1"/>
  <c r="D37" i="3" s="1"/>
  <c r="A64" i="1"/>
  <c r="E63" i="1"/>
  <c r="C63" i="1"/>
  <c r="B63" i="1"/>
  <c r="D70" i="2" s="1"/>
  <c r="A67" i="3" l="1"/>
  <c r="B66" i="3"/>
  <c r="E66" i="3"/>
  <c r="C71" i="2"/>
  <c r="F37" i="1"/>
  <c r="E44" i="2"/>
  <c r="A65" i="1"/>
  <c r="E64" i="1"/>
  <c r="C64" i="1"/>
  <c r="B64" i="1"/>
  <c r="D71" i="2" s="1"/>
  <c r="A68" i="3" l="1"/>
  <c r="E67" i="3"/>
  <c r="B67" i="3"/>
  <c r="C72" i="2"/>
  <c r="G37" i="1"/>
  <c r="H37" i="1" s="1"/>
  <c r="I37" i="1" s="1"/>
  <c r="D38" i="1" s="1"/>
  <c r="D38" i="3" s="1"/>
  <c r="A66" i="1"/>
  <c r="E65" i="1"/>
  <c r="C65" i="1"/>
  <c r="B65" i="1"/>
  <c r="D72" i="2" s="1"/>
  <c r="A69" i="3" l="1"/>
  <c r="E68" i="3"/>
  <c r="B68" i="3"/>
  <c r="C73" i="2"/>
  <c r="F38" i="1"/>
  <c r="E45" i="2"/>
  <c r="A67" i="1"/>
  <c r="E66" i="1"/>
  <c r="C66" i="1"/>
  <c r="B66" i="1"/>
  <c r="D73" i="2" s="1"/>
  <c r="A70" i="3" l="1"/>
  <c r="B69" i="3"/>
  <c r="E69" i="3"/>
  <c r="C74" i="2"/>
  <c r="G38" i="1"/>
  <c r="H38" i="1" s="1"/>
  <c r="I38" i="1" s="1"/>
  <c r="D39" i="1" s="1"/>
  <c r="D39" i="3" s="1"/>
  <c r="A68" i="1"/>
  <c r="E67" i="1"/>
  <c r="C67" i="1"/>
  <c r="B67" i="1"/>
  <c r="D74" i="2" s="1"/>
  <c r="A71" i="3" l="1"/>
  <c r="E70" i="3"/>
  <c r="B70" i="3"/>
  <c r="C75" i="2"/>
  <c r="F39" i="1"/>
  <c r="E46" i="2"/>
  <c r="A69" i="1"/>
  <c r="E68" i="1"/>
  <c r="C68" i="1"/>
  <c r="B68" i="1"/>
  <c r="D75" i="2" s="1"/>
  <c r="A72" i="3" l="1"/>
  <c r="B71" i="3"/>
  <c r="E71" i="3"/>
  <c r="C76" i="2"/>
  <c r="G39" i="1"/>
  <c r="H39" i="1" s="1"/>
  <c r="I39" i="1" s="1"/>
  <c r="A70" i="1"/>
  <c r="E69" i="1"/>
  <c r="B69" i="1"/>
  <c r="D76" i="2" s="1"/>
  <c r="C69" i="1"/>
  <c r="F40" i="1" l="1"/>
  <c r="D40" i="1"/>
  <c r="D40" i="3" s="1"/>
  <c r="A73" i="3"/>
  <c r="E72" i="3"/>
  <c r="B72" i="3"/>
  <c r="C77" i="2"/>
  <c r="A71" i="1"/>
  <c r="E70" i="1"/>
  <c r="C70" i="1"/>
  <c r="B70" i="1"/>
  <c r="D77" i="2" s="1"/>
  <c r="A74" i="3" l="1"/>
  <c r="E73" i="3"/>
  <c r="B73" i="3"/>
  <c r="C78" i="2"/>
  <c r="G40" i="1"/>
  <c r="H40" i="1" s="1"/>
  <c r="I40" i="1" s="1"/>
  <c r="E47" i="2"/>
  <c r="A72" i="1"/>
  <c r="E71" i="1"/>
  <c r="C71" i="1"/>
  <c r="B71" i="1"/>
  <c r="D78" i="2" s="1"/>
  <c r="F41" i="1" l="1"/>
  <c r="D41" i="1"/>
  <c r="D41" i="3" s="1"/>
  <c r="A75" i="3"/>
  <c r="D75" i="3" s="1"/>
  <c r="E74" i="3"/>
  <c r="B74" i="3"/>
  <c r="C79" i="2"/>
  <c r="A73" i="1"/>
  <c r="E72" i="1"/>
  <c r="C72" i="1"/>
  <c r="B72" i="1"/>
  <c r="D79" i="2" s="1"/>
  <c r="A76" i="3" l="1"/>
  <c r="D76" i="3" s="1"/>
  <c r="B75" i="3"/>
  <c r="E75" i="3"/>
  <c r="G41" i="1"/>
  <c r="H41" i="1" s="1"/>
  <c r="I41" i="1" s="1"/>
  <c r="D42" i="1" s="1"/>
  <c r="D42" i="3" s="1"/>
  <c r="E48" i="2"/>
  <c r="C80" i="2"/>
  <c r="A74" i="1"/>
  <c r="E73" i="1"/>
  <c r="B73" i="1"/>
  <c r="D80" i="2" s="1"/>
  <c r="C73" i="1"/>
  <c r="A77" i="3" l="1"/>
  <c r="D77" i="3" s="1"/>
  <c r="E76" i="3"/>
  <c r="B76" i="3"/>
  <c r="F42" i="1"/>
  <c r="C81" i="2"/>
  <c r="A75" i="1"/>
  <c r="D75" i="1" s="1"/>
  <c r="E74" i="1"/>
  <c r="C74" i="1"/>
  <c r="B74" i="1"/>
  <c r="D81" i="2" s="1"/>
  <c r="A78" i="3" l="1"/>
  <c r="D78" i="3" s="1"/>
  <c r="E77" i="3"/>
  <c r="B77" i="3"/>
  <c r="C82" i="2"/>
  <c r="G42" i="1"/>
  <c r="H42" i="1" s="1"/>
  <c r="I42" i="1" s="1"/>
  <c r="D43" i="1" s="1"/>
  <c r="D43" i="3" s="1"/>
  <c r="E49" i="2"/>
  <c r="A76" i="1"/>
  <c r="D76" i="1" s="1"/>
  <c r="E75" i="1"/>
  <c r="C75" i="1"/>
  <c r="B75" i="1"/>
  <c r="D82" i="2" s="1"/>
  <c r="A79" i="3" l="1"/>
  <c r="D79" i="3" s="1"/>
  <c r="E78" i="3"/>
  <c r="B78" i="3"/>
  <c r="F43" i="1"/>
  <c r="C83" i="2"/>
  <c r="A77" i="1"/>
  <c r="D77" i="1" s="1"/>
  <c r="E76" i="1"/>
  <c r="C76" i="1"/>
  <c r="B76" i="1"/>
  <c r="D83" i="2" s="1"/>
  <c r="A80" i="3" l="1"/>
  <c r="D80" i="3" s="1"/>
  <c r="B79" i="3"/>
  <c r="E79" i="3"/>
  <c r="C84" i="2"/>
  <c r="G43" i="1"/>
  <c r="H43" i="1" s="1"/>
  <c r="I43" i="1" s="1"/>
  <c r="D44" i="1" s="1"/>
  <c r="D44" i="3" s="1"/>
  <c r="E50" i="2"/>
  <c r="A78" i="1"/>
  <c r="D78" i="1" s="1"/>
  <c r="E77" i="1"/>
  <c r="B77" i="1"/>
  <c r="D84" i="2" s="1"/>
  <c r="C77" i="1"/>
  <c r="A81" i="3" l="1"/>
  <c r="D81" i="3" s="1"/>
  <c r="E80" i="3"/>
  <c r="B80" i="3"/>
  <c r="F44" i="1"/>
  <c r="C85" i="2"/>
  <c r="A79" i="1"/>
  <c r="D79" i="1" s="1"/>
  <c r="E78" i="1"/>
  <c r="C78" i="1"/>
  <c r="B78" i="1"/>
  <c r="D85" i="2" s="1"/>
  <c r="A82" i="3" l="1"/>
  <c r="D82" i="3" s="1"/>
  <c r="E81" i="3"/>
  <c r="B81" i="3"/>
  <c r="C86" i="2"/>
  <c r="G44" i="1"/>
  <c r="H44" i="1" s="1"/>
  <c r="I44" i="1" s="1"/>
  <c r="D45" i="1" s="1"/>
  <c r="D45" i="3" s="1"/>
  <c r="E51" i="2"/>
  <c r="A80" i="1"/>
  <c r="D80" i="1" s="1"/>
  <c r="E79" i="1"/>
  <c r="C79" i="1"/>
  <c r="B79" i="1"/>
  <c r="D86" i="2" s="1"/>
  <c r="A83" i="3" l="1"/>
  <c r="D83" i="3" s="1"/>
  <c r="E82" i="3"/>
  <c r="B82" i="3"/>
  <c r="F45" i="1"/>
  <c r="C87" i="2"/>
  <c r="A81" i="1"/>
  <c r="D81" i="1" s="1"/>
  <c r="E80" i="1"/>
  <c r="C80" i="1"/>
  <c r="B80" i="1"/>
  <c r="D87" i="2" s="1"/>
  <c r="A84" i="3" l="1"/>
  <c r="D84" i="3" s="1"/>
  <c r="E83" i="3"/>
  <c r="B83" i="3"/>
  <c r="G45" i="1"/>
  <c r="H45" i="1" s="1"/>
  <c r="I45" i="1" s="1"/>
  <c r="D46" i="1" s="1"/>
  <c r="D46" i="3" s="1"/>
  <c r="E52" i="2"/>
  <c r="C88" i="2"/>
  <c r="A82" i="1"/>
  <c r="D82" i="1" s="1"/>
  <c r="E81" i="1"/>
  <c r="C81" i="1"/>
  <c r="B81" i="1"/>
  <c r="D88" i="2" s="1"/>
  <c r="A85" i="3" l="1"/>
  <c r="D85" i="3" s="1"/>
  <c r="E84" i="3"/>
  <c r="B84" i="3"/>
  <c r="F46" i="1"/>
  <c r="C89" i="2"/>
  <c r="A83" i="1"/>
  <c r="D83" i="1" s="1"/>
  <c r="E82" i="1"/>
  <c r="C82" i="1"/>
  <c r="B82" i="1"/>
  <c r="D89" i="2" s="1"/>
  <c r="A86" i="3" l="1"/>
  <c r="D86" i="3" s="1"/>
  <c r="E85" i="3"/>
  <c r="B85" i="3"/>
  <c r="G46" i="1"/>
  <c r="H46" i="1" s="1"/>
  <c r="I46" i="1" s="1"/>
  <c r="D47" i="1" s="1"/>
  <c r="D47" i="3" s="1"/>
  <c r="E53" i="2"/>
  <c r="C90" i="2"/>
  <c r="A84" i="1"/>
  <c r="D84" i="1" s="1"/>
  <c r="E83" i="1"/>
  <c r="C83" i="1"/>
  <c r="B83" i="1"/>
  <c r="D90" i="2" s="1"/>
  <c r="A87" i="3" l="1"/>
  <c r="D87" i="3" s="1"/>
  <c r="E86" i="3"/>
  <c r="B86" i="3"/>
  <c r="E54" i="2"/>
  <c r="F47" i="1"/>
  <c r="C91" i="2"/>
  <c r="A85" i="1"/>
  <c r="D85" i="1" s="1"/>
  <c r="E84" i="1"/>
  <c r="C84" i="1"/>
  <c r="B84" i="1"/>
  <c r="D91" i="2" s="1"/>
  <c r="A88" i="3" l="1"/>
  <c r="D88" i="3" s="1"/>
  <c r="B87" i="3"/>
  <c r="E87" i="3"/>
  <c r="G47" i="1"/>
  <c r="H47" i="1" s="1"/>
  <c r="I47" i="1" s="1"/>
  <c r="D48" i="1" s="1"/>
  <c r="D48" i="3" s="1"/>
  <c r="C92" i="2"/>
  <c r="A86" i="1"/>
  <c r="D86" i="1" s="1"/>
  <c r="E85" i="1"/>
  <c r="B85" i="1"/>
  <c r="D92" i="2" s="1"/>
  <c r="C85" i="1"/>
  <c r="A89" i="3" l="1"/>
  <c r="D89" i="3" s="1"/>
  <c r="E88" i="3"/>
  <c r="B88" i="3"/>
  <c r="F48" i="1"/>
  <c r="C93" i="2"/>
  <c r="A87" i="1"/>
  <c r="D87" i="1" s="1"/>
  <c r="E86" i="1"/>
  <c r="C86" i="1"/>
  <c r="B86" i="1"/>
  <c r="D93" i="2" s="1"/>
  <c r="A90" i="3" l="1"/>
  <c r="D90" i="3" s="1"/>
  <c r="E89" i="3"/>
  <c r="B89" i="3"/>
  <c r="E55" i="2"/>
  <c r="G48" i="1"/>
  <c r="H48" i="1" s="1"/>
  <c r="I48" i="1" s="1"/>
  <c r="D49" i="1" s="1"/>
  <c r="D49" i="3" s="1"/>
  <c r="C94" i="2"/>
  <c r="A88" i="1"/>
  <c r="D88" i="1" s="1"/>
  <c r="E87" i="1"/>
  <c r="C87" i="1"/>
  <c r="B87" i="1"/>
  <c r="D94" i="2" s="1"/>
  <c r="A91" i="3" l="1"/>
  <c r="D91" i="3" s="1"/>
  <c r="E90" i="3"/>
  <c r="B90" i="3"/>
  <c r="F49" i="1"/>
  <c r="C95" i="2"/>
  <c r="A89" i="1"/>
  <c r="D89" i="1" s="1"/>
  <c r="E88" i="1"/>
  <c r="C88" i="1"/>
  <c r="B88" i="1"/>
  <c r="D95" i="2" s="1"/>
  <c r="A92" i="3" l="1"/>
  <c r="D92" i="3" s="1"/>
  <c r="B91" i="3"/>
  <c r="E91" i="3"/>
  <c r="G49" i="1"/>
  <c r="H49" i="1" s="1"/>
  <c r="I49" i="1" s="1"/>
  <c r="D50" i="1" s="1"/>
  <c r="D50" i="3" s="1"/>
  <c r="E56" i="2"/>
  <c r="C96" i="2"/>
  <c r="A90" i="1"/>
  <c r="D90" i="1" s="1"/>
  <c r="E89" i="1"/>
  <c r="B89" i="1"/>
  <c r="D96" i="2" s="1"/>
  <c r="C89" i="1"/>
  <c r="A93" i="3" l="1"/>
  <c r="D93" i="3" s="1"/>
  <c r="E92" i="3"/>
  <c r="B92" i="3"/>
  <c r="E57" i="2"/>
  <c r="F50" i="1"/>
  <c r="C97" i="2"/>
  <c r="A91" i="1"/>
  <c r="D91" i="1" s="1"/>
  <c r="E90" i="1"/>
  <c r="C90" i="1"/>
  <c r="B90" i="1"/>
  <c r="D97" i="2" s="1"/>
  <c r="A94" i="3" l="1"/>
  <c r="D94" i="3" s="1"/>
  <c r="E93" i="3"/>
  <c r="B93" i="3"/>
  <c r="G50" i="1"/>
  <c r="H50" i="1" s="1"/>
  <c r="I50" i="1" s="1"/>
  <c r="D51" i="1" s="1"/>
  <c r="D51" i="3" s="1"/>
  <c r="C98" i="2"/>
  <c r="A92" i="1"/>
  <c r="D92" i="1" s="1"/>
  <c r="E91" i="1"/>
  <c r="C91" i="1"/>
  <c r="B91" i="1"/>
  <c r="D98" i="2" s="1"/>
  <c r="A95" i="3" l="1"/>
  <c r="D95" i="3" s="1"/>
  <c r="E94" i="3"/>
  <c r="B94" i="3"/>
  <c r="F51" i="1"/>
  <c r="C99" i="2"/>
  <c r="A93" i="1"/>
  <c r="D93" i="1" s="1"/>
  <c r="E92" i="1"/>
  <c r="C92" i="1"/>
  <c r="B92" i="1"/>
  <c r="D99" i="2" s="1"/>
  <c r="A96" i="3" l="1"/>
  <c r="D96" i="3" s="1"/>
  <c r="B95" i="3"/>
  <c r="E95" i="3"/>
  <c r="E58" i="2"/>
  <c r="G51" i="1"/>
  <c r="H51" i="1" s="1"/>
  <c r="I51" i="1" s="1"/>
  <c r="D52" i="1" s="1"/>
  <c r="D52" i="3" s="1"/>
  <c r="C100" i="2"/>
  <c r="A94" i="1"/>
  <c r="D94" i="1" s="1"/>
  <c r="E93" i="1"/>
  <c r="B93" i="1"/>
  <c r="D100" i="2" s="1"/>
  <c r="C93" i="1"/>
  <c r="A97" i="3" l="1"/>
  <c r="D97" i="3" s="1"/>
  <c r="E96" i="3"/>
  <c r="B96" i="3"/>
  <c r="F52" i="1"/>
  <c r="C101" i="2"/>
  <c r="A95" i="1"/>
  <c r="D95" i="1" s="1"/>
  <c r="E94" i="1"/>
  <c r="C94" i="1"/>
  <c r="B94" i="1"/>
  <c r="D101" i="2" s="1"/>
  <c r="A98" i="3" l="1"/>
  <c r="D98" i="3" s="1"/>
  <c r="E97" i="3"/>
  <c r="B97" i="3"/>
  <c r="E59" i="2"/>
  <c r="G52" i="1"/>
  <c r="H52" i="1" s="1"/>
  <c r="I52" i="1" s="1"/>
  <c r="D53" i="1" s="1"/>
  <c r="D53" i="3" s="1"/>
  <c r="C102" i="2"/>
  <c r="A96" i="1"/>
  <c r="D96" i="1" s="1"/>
  <c r="E95" i="1"/>
  <c r="C95" i="1"/>
  <c r="B95" i="1"/>
  <c r="D102" i="2" s="1"/>
  <c r="A99" i="3" l="1"/>
  <c r="D99" i="3" s="1"/>
  <c r="E98" i="3"/>
  <c r="B98" i="3"/>
  <c r="F53" i="1"/>
  <c r="C103" i="2"/>
  <c r="A97" i="1"/>
  <c r="D97" i="1" s="1"/>
  <c r="E96" i="1"/>
  <c r="C96" i="1"/>
  <c r="B96" i="1"/>
  <c r="D103" i="2" s="1"/>
  <c r="A100" i="3" l="1"/>
  <c r="D100" i="3" s="1"/>
  <c r="E99" i="3"/>
  <c r="B99" i="3"/>
  <c r="E60" i="2"/>
  <c r="G53" i="1"/>
  <c r="H53" i="1" s="1"/>
  <c r="I53" i="1" s="1"/>
  <c r="D54" i="1" s="1"/>
  <c r="D54" i="3" s="1"/>
  <c r="C104" i="2"/>
  <c r="A98" i="1"/>
  <c r="D98" i="1" s="1"/>
  <c r="E97" i="1"/>
  <c r="C97" i="1"/>
  <c r="B97" i="1"/>
  <c r="D104" i="2" s="1"/>
  <c r="A101" i="3" l="1"/>
  <c r="D101" i="3" s="1"/>
  <c r="E100" i="3"/>
  <c r="B100" i="3"/>
  <c r="F54" i="1"/>
  <c r="C105" i="2"/>
  <c r="A99" i="1"/>
  <c r="D99" i="1" s="1"/>
  <c r="E98" i="1"/>
  <c r="C98" i="1"/>
  <c r="B98" i="1"/>
  <c r="D105" i="2" s="1"/>
  <c r="A102" i="3" l="1"/>
  <c r="D102" i="3" s="1"/>
  <c r="E101" i="3"/>
  <c r="B101" i="3"/>
  <c r="E61" i="2"/>
  <c r="G54" i="1"/>
  <c r="H54" i="1" s="1"/>
  <c r="I54" i="1" s="1"/>
  <c r="D55" i="1" s="1"/>
  <c r="D55" i="3" s="1"/>
  <c r="C106" i="2"/>
  <c r="A100" i="1"/>
  <c r="D100" i="1" s="1"/>
  <c r="E99" i="1"/>
  <c r="C99" i="1"/>
  <c r="B99" i="1"/>
  <c r="D106" i="2" s="1"/>
  <c r="A103" i="3" l="1"/>
  <c r="D103" i="3" s="1"/>
  <c r="E102" i="3"/>
  <c r="B102" i="3"/>
  <c r="F55" i="1"/>
  <c r="C107" i="2"/>
  <c r="A101" i="1"/>
  <c r="D101" i="1" s="1"/>
  <c r="E100" i="1"/>
  <c r="C100" i="1"/>
  <c r="B100" i="1"/>
  <c r="D107" i="2" s="1"/>
  <c r="A104" i="3" l="1"/>
  <c r="D104" i="3" s="1"/>
  <c r="B103" i="3"/>
  <c r="E103" i="3"/>
  <c r="E62" i="2"/>
  <c r="G55" i="1"/>
  <c r="H55" i="1" s="1"/>
  <c r="I55" i="1" s="1"/>
  <c r="D56" i="1" s="1"/>
  <c r="D56" i="3" s="1"/>
  <c r="C108" i="2"/>
  <c r="A102" i="1"/>
  <c r="D102" i="1" s="1"/>
  <c r="E101" i="1"/>
  <c r="B101" i="1"/>
  <c r="D108" i="2" s="1"/>
  <c r="C101" i="1"/>
  <c r="A105" i="3" l="1"/>
  <c r="D105" i="3" s="1"/>
  <c r="E104" i="3"/>
  <c r="B104" i="3"/>
  <c r="F56" i="1"/>
  <c r="C109" i="2"/>
  <c r="A103" i="1"/>
  <c r="D103" i="1" s="1"/>
  <c r="E102" i="1"/>
  <c r="C102" i="1"/>
  <c r="B102" i="1"/>
  <c r="D109" i="2" s="1"/>
  <c r="A106" i="3" l="1"/>
  <c r="D106" i="3" s="1"/>
  <c r="E105" i="3"/>
  <c r="B105" i="3"/>
  <c r="E63" i="2"/>
  <c r="G56" i="1"/>
  <c r="H56" i="1" s="1"/>
  <c r="I56" i="1" s="1"/>
  <c r="D57" i="1" s="1"/>
  <c r="D57" i="3" s="1"/>
  <c r="C110" i="2"/>
  <c r="A104" i="1"/>
  <c r="D104" i="1" s="1"/>
  <c r="E103" i="1"/>
  <c r="C103" i="1"/>
  <c r="B103" i="1"/>
  <c r="D110" i="2" s="1"/>
  <c r="A107" i="3" l="1"/>
  <c r="D107" i="3" s="1"/>
  <c r="E106" i="3"/>
  <c r="B106" i="3"/>
  <c r="F57" i="1"/>
  <c r="C111" i="2"/>
  <c r="A105" i="1"/>
  <c r="D105" i="1" s="1"/>
  <c r="E104" i="1"/>
  <c r="C104" i="1"/>
  <c r="B104" i="1"/>
  <c r="D111" i="2" s="1"/>
  <c r="A108" i="3" l="1"/>
  <c r="D108" i="3" s="1"/>
  <c r="B107" i="3"/>
  <c r="E107" i="3"/>
  <c r="E64" i="2"/>
  <c r="G57" i="1"/>
  <c r="H57" i="1" s="1"/>
  <c r="I57" i="1" s="1"/>
  <c r="D58" i="1" s="1"/>
  <c r="D58" i="3" s="1"/>
  <c r="C112" i="2"/>
  <c r="A106" i="1"/>
  <c r="D106" i="1" s="1"/>
  <c r="E105" i="1"/>
  <c r="B105" i="1"/>
  <c r="D112" i="2" s="1"/>
  <c r="C105" i="1"/>
  <c r="A109" i="3" l="1"/>
  <c r="D109" i="3" s="1"/>
  <c r="E108" i="3"/>
  <c r="B108" i="3"/>
  <c r="F58" i="1"/>
  <c r="C113" i="2"/>
  <c r="A107" i="1"/>
  <c r="D107" i="1" s="1"/>
  <c r="E106" i="1"/>
  <c r="C106" i="1"/>
  <c r="B106" i="1"/>
  <c r="D113" i="2" s="1"/>
  <c r="A110" i="3" l="1"/>
  <c r="D110" i="3" s="1"/>
  <c r="B109" i="3"/>
  <c r="E109" i="3"/>
  <c r="E65" i="2"/>
  <c r="G58" i="1"/>
  <c r="H58" i="1" s="1"/>
  <c r="I58" i="1" s="1"/>
  <c r="D59" i="1" s="1"/>
  <c r="D59" i="3" s="1"/>
  <c r="C114" i="2"/>
  <c r="A108" i="1"/>
  <c r="D108" i="1" s="1"/>
  <c r="E107" i="1"/>
  <c r="C107" i="1"/>
  <c r="B107" i="1"/>
  <c r="D114" i="2" s="1"/>
  <c r="A111" i="3" l="1"/>
  <c r="D111" i="3" s="1"/>
  <c r="E110" i="3"/>
  <c r="B110" i="3"/>
  <c r="F59" i="1"/>
  <c r="C115" i="2"/>
  <c r="A109" i="1"/>
  <c r="D109" i="1" s="1"/>
  <c r="E108" i="1"/>
  <c r="C108" i="1"/>
  <c r="B108" i="1"/>
  <c r="D115" i="2" s="1"/>
  <c r="A112" i="3" l="1"/>
  <c r="D112" i="3" s="1"/>
  <c r="B111" i="3"/>
  <c r="E111" i="3"/>
  <c r="E66" i="2"/>
  <c r="G59" i="1"/>
  <c r="H59" i="1" s="1"/>
  <c r="I59" i="1" s="1"/>
  <c r="D60" i="1" s="1"/>
  <c r="D60" i="3" s="1"/>
  <c r="C116" i="2"/>
  <c r="A110" i="1"/>
  <c r="D110" i="1" s="1"/>
  <c r="E109" i="1"/>
  <c r="B109" i="1"/>
  <c r="D116" i="2" s="1"/>
  <c r="C109" i="1"/>
  <c r="A113" i="3" l="1"/>
  <c r="D113" i="3" s="1"/>
  <c r="E112" i="3"/>
  <c r="B112" i="3"/>
  <c r="F60" i="1"/>
  <c r="C117" i="2"/>
  <c r="A111" i="1"/>
  <c r="D111" i="1" s="1"/>
  <c r="E110" i="1"/>
  <c r="C110" i="1"/>
  <c r="B110" i="1"/>
  <c r="D117" i="2" s="1"/>
  <c r="A114" i="3" l="1"/>
  <c r="D114" i="3" s="1"/>
  <c r="E113" i="3"/>
  <c r="B113" i="3"/>
  <c r="E67" i="2"/>
  <c r="G60" i="1"/>
  <c r="H60" i="1" s="1"/>
  <c r="I60" i="1" s="1"/>
  <c r="D61" i="1" s="1"/>
  <c r="D61" i="3" s="1"/>
  <c r="C118" i="2"/>
  <c r="A112" i="1"/>
  <c r="D112" i="1" s="1"/>
  <c r="E111" i="1"/>
  <c r="C111" i="1"/>
  <c r="B111" i="1"/>
  <c r="D118" i="2" s="1"/>
  <c r="A115" i="3" l="1"/>
  <c r="D115" i="3" s="1"/>
  <c r="B114" i="3"/>
  <c r="E114" i="3"/>
  <c r="F61" i="1"/>
  <c r="C119" i="2"/>
  <c r="A113" i="1"/>
  <c r="D113" i="1" s="1"/>
  <c r="E112" i="1"/>
  <c r="C112" i="1"/>
  <c r="B112" i="1"/>
  <c r="D119" i="2" s="1"/>
  <c r="A116" i="3" l="1"/>
  <c r="D116" i="3" s="1"/>
  <c r="E115" i="3"/>
  <c r="B115" i="3"/>
  <c r="E68" i="2"/>
  <c r="G61" i="1"/>
  <c r="H61" i="1" s="1"/>
  <c r="I61" i="1" s="1"/>
  <c r="D62" i="1" s="1"/>
  <c r="D62" i="3" s="1"/>
  <c r="C120" i="2"/>
  <c r="A114" i="1"/>
  <c r="D114" i="1" s="1"/>
  <c r="E113" i="1"/>
  <c r="C113" i="1"/>
  <c r="B113" i="1"/>
  <c r="D120" i="2" s="1"/>
  <c r="A117" i="3" l="1"/>
  <c r="D117" i="3" s="1"/>
  <c r="E116" i="3"/>
  <c r="B116" i="3"/>
  <c r="F62" i="1"/>
  <c r="C121" i="2"/>
  <c r="A115" i="1"/>
  <c r="D115" i="1" s="1"/>
  <c r="E114" i="1"/>
  <c r="C114" i="1"/>
  <c r="B114" i="1"/>
  <c r="D121" i="2" s="1"/>
  <c r="A118" i="3" l="1"/>
  <c r="D118" i="3" s="1"/>
  <c r="E117" i="3"/>
  <c r="B117" i="3"/>
  <c r="E69" i="2"/>
  <c r="G62" i="1"/>
  <c r="H62" i="1" s="1"/>
  <c r="I62" i="1" s="1"/>
  <c r="D63" i="1" s="1"/>
  <c r="D63" i="3" s="1"/>
  <c r="C122" i="2"/>
  <c r="A116" i="1"/>
  <c r="D116" i="1" s="1"/>
  <c r="E115" i="1"/>
  <c r="C115" i="1"/>
  <c r="B115" i="1"/>
  <c r="D122" i="2" s="1"/>
  <c r="A119" i="3" l="1"/>
  <c r="D119" i="3" s="1"/>
  <c r="B118" i="3"/>
  <c r="E118" i="3"/>
  <c r="F63" i="1"/>
  <c r="C123" i="2"/>
  <c r="A117" i="1"/>
  <c r="D117" i="1" s="1"/>
  <c r="E116" i="1"/>
  <c r="C116" i="1"/>
  <c r="B116" i="1"/>
  <c r="D123" i="2" s="1"/>
  <c r="A120" i="3" l="1"/>
  <c r="D120" i="3" s="1"/>
  <c r="B119" i="3"/>
  <c r="E119" i="3"/>
  <c r="E70" i="2"/>
  <c r="G63" i="1"/>
  <c r="H63" i="1" s="1"/>
  <c r="I63" i="1" s="1"/>
  <c r="D64" i="1" s="1"/>
  <c r="D64" i="3" s="1"/>
  <c r="C124" i="2"/>
  <c r="A118" i="1"/>
  <c r="D118" i="1" s="1"/>
  <c r="E117" i="1"/>
  <c r="B117" i="1"/>
  <c r="D124" i="2" s="1"/>
  <c r="C117" i="1"/>
  <c r="A121" i="3" l="1"/>
  <c r="D121" i="3" s="1"/>
  <c r="E120" i="3"/>
  <c r="B120" i="3"/>
  <c r="F64" i="1"/>
  <c r="C125" i="2"/>
  <c r="A119" i="1"/>
  <c r="D119" i="1" s="1"/>
  <c r="E118" i="1"/>
  <c r="C118" i="1"/>
  <c r="B118" i="1"/>
  <c r="D125" i="2" s="1"/>
  <c r="A122" i="3" l="1"/>
  <c r="D122" i="3" s="1"/>
  <c r="E121" i="3"/>
  <c r="B121" i="3"/>
  <c r="E71" i="2"/>
  <c r="G64" i="1"/>
  <c r="H64" i="1" s="1"/>
  <c r="I64" i="1" s="1"/>
  <c r="D65" i="1" s="1"/>
  <c r="D65" i="3" s="1"/>
  <c r="C126" i="2"/>
  <c r="A120" i="1"/>
  <c r="D120" i="1" s="1"/>
  <c r="E119" i="1"/>
  <c r="C119" i="1"/>
  <c r="B119" i="1"/>
  <c r="D126" i="2" s="1"/>
  <c r="A123" i="3" l="1"/>
  <c r="D123" i="3" s="1"/>
  <c r="E122" i="3"/>
  <c r="B122" i="3"/>
  <c r="F65" i="1"/>
  <c r="C127" i="2"/>
  <c r="A121" i="1"/>
  <c r="D121" i="1" s="1"/>
  <c r="E120" i="1"/>
  <c r="C120" i="1"/>
  <c r="B120" i="1"/>
  <c r="D127" i="2" s="1"/>
  <c r="A124" i="3" l="1"/>
  <c r="D124" i="3" s="1"/>
  <c r="B123" i="3"/>
  <c r="E123" i="3"/>
  <c r="E72" i="2"/>
  <c r="G65" i="1"/>
  <c r="H65" i="1" s="1"/>
  <c r="I65" i="1" s="1"/>
  <c r="D66" i="1" s="1"/>
  <c r="D66" i="3" s="1"/>
  <c r="C128" i="2"/>
  <c r="A122" i="1"/>
  <c r="D122" i="1" s="1"/>
  <c r="B121" i="1"/>
  <c r="D128" i="2" s="1"/>
  <c r="E121" i="1"/>
  <c r="C121" i="1"/>
  <c r="A125" i="3" l="1"/>
  <c r="D125" i="3" s="1"/>
  <c r="E124" i="3"/>
  <c r="B124" i="3"/>
  <c r="F66" i="1"/>
  <c r="C129" i="2"/>
  <c r="A123" i="1"/>
  <c r="D123" i="1" s="1"/>
  <c r="E122" i="1"/>
  <c r="C122" i="1"/>
  <c r="B122" i="1"/>
  <c r="D129" i="2" s="1"/>
  <c r="A126" i="3" l="1"/>
  <c r="D126" i="3" s="1"/>
  <c r="B125" i="3"/>
  <c r="E125" i="3"/>
  <c r="E73" i="2"/>
  <c r="G66" i="1"/>
  <c r="H66" i="1" s="1"/>
  <c r="I66" i="1" s="1"/>
  <c r="D67" i="1" s="1"/>
  <c r="D67" i="3" s="1"/>
  <c r="C130" i="2"/>
  <c r="A124" i="1"/>
  <c r="D124" i="1" s="1"/>
  <c r="E123" i="1"/>
  <c r="C123" i="1"/>
  <c r="B123" i="1"/>
  <c r="D130" i="2" s="1"/>
  <c r="A127" i="3" l="1"/>
  <c r="D127" i="3" s="1"/>
  <c r="E126" i="3"/>
  <c r="B126" i="3"/>
  <c r="F67" i="1"/>
  <c r="C131" i="2"/>
  <c r="A125" i="1"/>
  <c r="D125" i="1" s="1"/>
  <c r="E124" i="1"/>
  <c r="C124" i="1"/>
  <c r="B124" i="1"/>
  <c r="D131" i="2" s="1"/>
  <c r="A128" i="3" l="1"/>
  <c r="D128" i="3" s="1"/>
  <c r="B127" i="3"/>
  <c r="E127" i="3"/>
  <c r="E74" i="2"/>
  <c r="G67" i="1"/>
  <c r="H67" i="1" s="1"/>
  <c r="I67" i="1" s="1"/>
  <c r="D68" i="1" s="1"/>
  <c r="D68" i="3" s="1"/>
  <c r="C132" i="2"/>
  <c r="A126" i="1"/>
  <c r="D126" i="1" s="1"/>
  <c r="E125" i="1"/>
  <c r="B125" i="1"/>
  <c r="D132" i="2" s="1"/>
  <c r="C125" i="1"/>
  <c r="A129" i="3" l="1"/>
  <c r="D129" i="3" s="1"/>
  <c r="E128" i="3"/>
  <c r="B128" i="3"/>
  <c r="F68" i="1"/>
  <c r="C133" i="2"/>
  <c r="A127" i="1"/>
  <c r="D127" i="1" s="1"/>
  <c r="E126" i="1"/>
  <c r="C126" i="1"/>
  <c r="B126" i="1"/>
  <c r="D133" i="2" s="1"/>
  <c r="A130" i="3" l="1"/>
  <c r="D130" i="3" s="1"/>
  <c r="E129" i="3"/>
  <c r="B129" i="3"/>
  <c r="E75" i="2"/>
  <c r="G68" i="1"/>
  <c r="H68" i="1" s="1"/>
  <c r="I68" i="1" s="1"/>
  <c r="D69" i="1" s="1"/>
  <c r="D69" i="3" s="1"/>
  <c r="C134" i="2"/>
  <c r="A128" i="1"/>
  <c r="D128" i="1" s="1"/>
  <c r="E127" i="1"/>
  <c r="C127" i="1"/>
  <c r="B127" i="1"/>
  <c r="D134" i="2" s="1"/>
  <c r="A131" i="3" l="1"/>
  <c r="D131" i="3" s="1"/>
  <c r="B130" i="3"/>
  <c r="E130" i="3"/>
  <c r="F69" i="1"/>
  <c r="C135" i="2"/>
  <c r="A129" i="1"/>
  <c r="D129" i="1" s="1"/>
  <c r="E128" i="1"/>
  <c r="C128" i="1"/>
  <c r="B128" i="1"/>
  <c r="D135" i="2" s="1"/>
  <c r="A132" i="3" l="1"/>
  <c r="D132" i="3" s="1"/>
  <c r="E131" i="3"/>
  <c r="B131" i="3"/>
  <c r="E76" i="2"/>
  <c r="G69" i="1"/>
  <c r="H69" i="1" s="1"/>
  <c r="I69" i="1" s="1"/>
  <c r="D70" i="1" s="1"/>
  <c r="D70" i="3" s="1"/>
  <c r="C136" i="2"/>
  <c r="A130" i="1"/>
  <c r="D130" i="1" s="1"/>
  <c r="E129" i="1"/>
  <c r="C129" i="1"/>
  <c r="B129" i="1"/>
  <c r="D136" i="2" s="1"/>
  <c r="A133" i="3" l="1"/>
  <c r="D133" i="3" s="1"/>
  <c r="E132" i="3"/>
  <c r="B132" i="3"/>
  <c r="F70" i="1"/>
  <c r="C137" i="2"/>
  <c r="A131" i="1"/>
  <c r="D131" i="1" s="1"/>
  <c r="E130" i="1"/>
  <c r="C130" i="1"/>
  <c r="B130" i="1"/>
  <c r="D137" i="2" s="1"/>
  <c r="A134" i="3" l="1"/>
  <c r="D134" i="3" s="1"/>
  <c r="E133" i="3"/>
  <c r="B133" i="3"/>
  <c r="E77" i="2"/>
  <c r="G70" i="1"/>
  <c r="H70" i="1" s="1"/>
  <c r="I70" i="1" s="1"/>
  <c r="D71" i="1" s="1"/>
  <c r="D71" i="3" s="1"/>
  <c r="C138" i="2"/>
  <c r="A132" i="1"/>
  <c r="D132" i="1" s="1"/>
  <c r="E131" i="1"/>
  <c r="C131" i="1"/>
  <c r="B131" i="1"/>
  <c r="D138" i="2" s="1"/>
  <c r="A135" i="3" l="1"/>
  <c r="D135" i="3" s="1"/>
  <c r="E134" i="3"/>
  <c r="B134" i="3"/>
  <c r="F71" i="1"/>
  <c r="C139" i="2"/>
  <c r="A133" i="1"/>
  <c r="D133" i="1" s="1"/>
  <c r="E132" i="1"/>
  <c r="C132" i="1"/>
  <c r="B132" i="1"/>
  <c r="D139" i="2" s="1"/>
  <c r="A136" i="3" l="1"/>
  <c r="D136" i="3" s="1"/>
  <c r="B135" i="3"/>
  <c r="E135" i="3"/>
  <c r="E78" i="2"/>
  <c r="G71" i="1"/>
  <c r="H71" i="1" s="1"/>
  <c r="I71" i="1" s="1"/>
  <c r="D72" i="1" s="1"/>
  <c r="D72" i="3" s="1"/>
  <c r="C140" i="2"/>
  <c r="A134" i="1"/>
  <c r="D134" i="1" s="1"/>
  <c r="E133" i="1"/>
  <c r="B133" i="1"/>
  <c r="D140" i="2" s="1"/>
  <c r="C133" i="1"/>
  <c r="A137" i="3" l="1"/>
  <c r="D137" i="3" s="1"/>
  <c r="E136" i="3"/>
  <c r="B136" i="3"/>
  <c r="F72" i="1"/>
  <c r="C141" i="2"/>
  <c r="A135" i="1"/>
  <c r="D135" i="1" s="1"/>
  <c r="E134" i="1"/>
  <c r="C134" i="1"/>
  <c r="B134" i="1"/>
  <c r="D141" i="2" s="1"/>
  <c r="A138" i="3" l="1"/>
  <c r="D138" i="3" s="1"/>
  <c r="E137" i="3"/>
  <c r="B137" i="3"/>
  <c r="E79" i="2"/>
  <c r="G72" i="1"/>
  <c r="H72" i="1" s="1"/>
  <c r="I72" i="1" s="1"/>
  <c r="D73" i="1" s="1"/>
  <c r="D73" i="3" s="1"/>
  <c r="C142" i="2"/>
  <c r="A136" i="1"/>
  <c r="D136" i="1" s="1"/>
  <c r="E135" i="1"/>
  <c r="C135" i="1"/>
  <c r="B135" i="1"/>
  <c r="D142" i="2" s="1"/>
  <c r="A139" i="3" l="1"/>
  <c r="D139" i="3" s="1"/>
  <c r="E138" i="3"/>
  <c r="B138" i="3"/>
  <c r="F73" i="1"/>
  <c r="C143" i="2"/>
  <c r="A137" i="1"/>
  <c r="D137" i="1" s="1"/>
  <c r="E136" i="1"/>
  <c r="C136" i="1"/>
  <c r="B136" i="1"/>
  <c r="D143" i="2" s="1"/>
  <c r="A140" i="3" l="1"/>
  <c r="D140" i="3" s="1"/>
  <c r="B139" i="3"/>
  <c r="E139" i="3"/>
  <c r="E80" i="2"/>
  <c r="G73" i="1"/>
  <c r="H73" i="1" s="1"/>
  <c r="I73" i="1" s="1"/>
  <c r="D74" i="1" s="1"/>
  <c r="D74" i="3" s="1"/>
  <c r="C144" i="2"/>
  <c r="A138" i="1"/>
  <c r="D138" i="1" s="1"/>
  <c r="E137" i="1"/>
  <c r="B137" i="1"/>
  <c r="D144" i="2" s="1"/>
  <c r="C137" i="1"/>
  <c r="A141" i="3" l="1"/>
  <c r="D141" i="3" s="1"/>
  <c r="E140" i="3"/>
  <c r="B140" i="3"/>
  <c r="F74" i="1"/>
  <c r="C145" i="2"/>
  <c r="A139" i="1"/>
  <c r="D139" i="1" s="1"/>
  <c r="E138" i="1"/>
  <c r="C138" i="1"/>
  <c r="B138" i="1"/>
  <c r="D145" i="2" s="1"/>
  <c r="A142" i="3" l="1"/>
  <c r="D142" i="3" s="1"/>
  <c r="B141" i="3"/>
  <c r="E141" i="3"/>
  <c r="E81" i="2"/>
  <c r="G74" i="1"/>
  <c r="H74" i="1" s="1"/>
  <c r="I74" i="1" s="1"/>
  <c r="C146" i="2"/>
  <c r="A140" i="1"/>
  <c r="D140" i="1" s="1"/>
  <c r="E139" i="1"/>
  <c r="C139" i="1"/>
  <c r="B139" i="1"/>
  <c r="D146" i="2" s="1"/>
  <c r="A143" i="3" l="1"/>
  <c r="D143" i="3" s="1"/>
  <c r="E142" i="3"/>
  <c r="B142" i="3"/>
  <c r="F75" i="1"/>
  <c r="C147" i="2"/>
  <c r="A141" i="1"/>
  <c r="D141" i="1" s="1"/>
  <c r="E140" i="1"/>
  <c r="C140" i="1"/>
  <c r="B140" i="1"/>
  <c r="D147" i="2" s="1"/>
  <c r="A144" i="3" l="1"/>
  <c r="D144" i="3" s="1"/>
  <c r="B143" i="3"/>
  <c r="E143" i="3"/>
  <c r="E82" i="2"/>
  <c r="G75" i="1"/>
  <c r="H75" i="1" s="1"/>
  <c r="I75" i="1" s="1"/>
  <c r="C148" i="2"/>
  <c r="A142" i="1"/>
  <c r="D142" i="1" s="1"/>
  <c r="E141" i="1"/>
  <c r="B141" i="1"/>
  <c r="D148" i="2" s="1"/>
  <c r="C141" i="1"/>
  <c r="A145" i="3" l="1"/>
  <c r="D145" i="3" s="1"/>
  <c r="E144" i="3"/>
  <c r="B144" i="3"/>
  <c r="F76" i="1"/>
  <c r="C149" i="2"/>
  <c r="A143" i="1"/>
  <c r="D143" i="1" s="1"/>
  <c r="E142" i="1"/>
  <c r="C142" i="1"/>
  <c r="B142" i="1"/>
  <c r="D149" i="2" s="1"/>
  <c r="A146" i="3" l="1"/>
  <c r="D146" i="3" s="1"/>
  <c r="E145" i="3"/>
  <c r="B145" i="3"/>
  <c r="E83" i="2"/>
  <c r="G76" i="1"/>
  <c r="H76" i="1" s="1"/>
  <c r="I76" i="1" s="1"/>
  <c r="C150" i="2"/>
  <c r="A144" i="1"/>
  <c r="D144" i="1" s="1"/>
  <c r="E143" i="1"/>
  <c r="C143" i="1"/>
  <c r="B143" i="1"/>
  <c r="D150" i="2" s="1"/>
  <c r="A147" i="3" l="1"/>
  <c r="D147" i="3" s="1"/>
  <c r="B146" i="3"/>
  <c r="E146" i="3"/>
  <c r="F77" i="1"/>
  <c r="C151" i="2"/>
  <c r="A145" i="1"/>
  <c r="D145" i="1" s="1"/>
  <c r="E144" i="1"/>
  <c r="C144" i="1"/>
  <c r="B144" i="1"/>
  <c r="D151" i="2" s="1"/>
  <c r="A148" i="3" l="1"/>
  <c r="D148" i="3" s="1"/>
  <c r="E147" i="3"/>
  <c r="B147" i="3"/>
  <c r="E84" i="2"/>
  <c r="G77" i="1"/>
  <c r="H77" i="1" s="1"/>
  <c r="I77" i="1" s="1"/>
  <c r="C152" i="2"/>
  <c r="A146" i="1"/>
  <c r="D146" i="1" s="1"/>
  <c r="E145" i="1"/>
  <c r="C145" i="1"/>
  <c r="B145" i="1"/>
  <c r="D152" i="2" s="1"/>
  <c r="A149" i="3" l="1"/>
  <c r="D149" i="3" s="1"/>
  <c r="E148" i="3"/>
  <c r="B148" i="3"/>
  <c r="F78" i="1"/>
  <c r="C153" i="2"/>
  <c r="A147" i="1"/>
  <c r="D147" i="1" s="1"/>
  <c r="E146" i="1"/>
  <c r="C146" i="1"/>
  <c r="B146" i="1"/>
  <c r="D153" i="2" s="1"/>
  <c r="A150" i="3" l="1"/>
  <c r="D150" i="3" s="1"/>
  <c r="E149" i="3"/>
  <c r="B149" i="3"/>
  <c r="E85" i="2"/>
  <c r="G78" i="1"/>
  <c r="H78" i="1" s="1"/>
  <c r="I78" i="1" s="1"/>
  <c r="C154" i="2"/>
  <c r="A148" i="1"/>
  <c r="D148" i="1" s="1"/>
  <c r="E147" i="1"/>
  <c r="C147" i="1"/>
  <c r="B147" i="1"/>
  <c r="D154" i="2" s="1"/>
  <c r="A151" i="3" l="1"/>
  <c r="D151" i="3" s="1"/>
  <c r="E150" i="3"/>
  <c r="B150" i="3"/>
  <c r="F79" i="1"/>
  <c r="C155" i="2"/>
  <c r="A149" i="1"/>
  <c r="D149" i="1" s="1"/>
  <c r="E148" i="1"/>
  <c r="C148" i="1"/>
  <c r="B148" i="1"/>
  <c r="D155" i="2" s="1"/>
  <c r="A152" i="3" l="1"/>
  <c r="D152" i="3" s="1"/>
  <c r="B151" i="3"/>
  <c r="E151" i="3"/>
  <c r="E86" i="2"/>
  <c r="G79" i="1"/>
  <c r="H79" i="1" s="1"/>
  <c r="I79" i="1" s="1"/>
  <c r="C156" i="2"/>
  <c r="A150" i="1"/>
  <c r="D150" i="1" s="1"/>
  <c r="E149" i="1"/>
  <c r="B149" i="1"/>
  <c r="D156" i="2" s="1"/>
  <c r="C149" i="1"/>
  <c r="A153" i="3" l="1"/>
  <c r="D153" i="3" s="1"/>
  <c r="E152" i="3"/>
  <c r="B152" i="3"/>
  <c r="F80" i="1"/>
  <c r="C157" i="2"/>
  <c r="A151" i="1"/>
  <c r="D151" i="1" s="1"/>
  <c r="E150" i="1"/>
  <c r="C150" i="1"/>
  <c r="B150" i="1"/>
  <c r="D157" i="2" s="1"/>
  <c r="A154" i="3" l="1"/>
  <c r="D154" i="3" s="1"/>
  <c r="E153" i="3"/>
  <c r="B153" i="3"/>
  <c r="E87" i="2"/>
  <c r="G80" i="1"/>
  <c r="H80" i="1" s="1"/>
  <c r="I80" i="1" s="1"/>
  <c r="C158" i="2"/>
  <c r="A152" i="1"/>
  <c r="D152" i="1" s="1"/>
  <c r="E151" i="1"/>
  <c r="C151" i="1"/>
  <c r="B151" i="1"/>
  <c r="D158" i="2" s="1"/>
  <c r="A155" i="3" l="1"/>
  <c r="D155" i="3" s="1"/>
  <c r="E154" i="3"/>
  <c r="B154" i="3"/>
  <c r="F81" i="1"/>
  <c r="C159" i="2"/>
  <c r="A153" i="1"/>
  <c r="D153" i="1" s="1"/>
  <c r="E152" i="1"/>
  <c r="C152" i="1"/>
  <c r="B152" i="1"/>
  <c r="D159" i="2" s="1"/>
  <c r="A156" i="3" l="1"/>
  <c r="D156" i="3" s="1"/>
  <c r="B155" i="3"/>
  <c r="E155" i="3"/>
  <c r="E88" i="2"/>
  <c r="G81" i="1"/>
  <c r="H81" i="1" s="1"/>
  <c r="I81" i="1" s="1"/>
  <c r="C160" i="2"/>
  <c r="A154" i="1"/>
  <c r="D154" i="1" s="1"/>
  <c r="E153" i="1"/>
  <c r="B153" i="1"/>
  <c r="D160" i="2" s="1"/>
  <c r="C153" i="1"/>
  <c r="A157" i="3" l="1"/>
  <c r="D157" i="3" s="1"/>
  <c r="E156" i="3"/>
  <c r="B156" i="3"/>
  <c r="F82" i="1"/>
  <c r="C161" i="2"/>
  <c r="A155" i="1"/>
  <c r="D155" i="1" s="1"/>
  <c r="E154" i="1"/>
  <c r="C154" i="1"/>
  <c r="B154" i="1"/>
  <c r="D161" i="2" s="1"/>
  <c r="A158" i="3" l="1"/>
  <c r="D158" i="3" s="1"/>
  <c r="B157" i="3"/>
  <c r="E157" i="3"/>
  <c r="G82" i="1"/>
  <c r="H82" i="1" s="1"/>
  <c r="I82" i="1" s="1"/>
  <c r="E89" i="2"/>
  <c r="C162" i="2"/>
  <c r="A156" i="1"/>
  <c r="D156" i="1" s="1"/>
  <c r="E155" i="1"/>
  <c r="C155" i="1"/>
  <c r="B155" i="1"/>
  <c r="D162" i="2" s="1"/>
  <c r="A159" i="3" l="1"/>
  <c r="D159" i="3" s="1"/>
  <c r="E158" i="3"/>
  <c r="B158" i="3"/>
  <c r="F83" i="1"/>
  <c r="C163" i="2"/>
  <c r="A157" i="1"/>
  <c r="D157" i="1" s="1"/>
  <c r="E156" i="1"/>
  <c r="C156" i="1"/>
  <c r="B156" i="1"/>
  <c r="D163" i="2" s="1"/>
  <c r="A160" i="3" l="1"/>
  <c r="D160" i="3" s="1"/>
  <c r="B159" i="3"/>
  <c r="E159" i="3"/>
  <c r="E90" i="2"/>
  <c r="G83" i="1"/>
  <c r="H83" i="1" s="1"/>
  <c r="I83" i="1" s="1"/>
  <c r="C164" i="2"/>
  <c r="A158" i="1"/>
  <c r="D158" i="1" s="1"/>
  <c r="E157" i="1"/>
  <c r="B157" i="1"/>
  <c r="D164" i="2" s="1"/>
  <c r="C157" i="1"/>
  <c r="A161" i="3" l="1"/>
  <c r="D161" i="3" s="1"/>
  <c r="E160" i="3"/>
  <c r="B160" i="3"/>
  <c r="F84" i="1"/>
  <c r="C165" i="2"/>
  <c r="A159" i="1"/>
  <c r="D159" i="1" s="1"/>
  <c r="E158" i="1"/>
  <c r="C158" i="1"/>
  <c r="B158" i="1"/>
  <c r="D165" i="2" s="1"/>
  <c r="A162" i="3" l="1"/>
  <c r="D162" i="3" s="1"/>
  <c r="E161" i="3"/>
  <c r="B161" i="3"/>
  <c r="E91" i="2"/>
  <c r="G84" i="1"/>
  <c r="H84" i="1" s="1"/>
  <c r="I84" i="1" s="1"/>
  <c r="C166" i="2"/>
  <c r="A160" i="1"/>
  <c r="D160" i="1" s="1"/>
  <c r="E159" i="1"/>
  <c r="C159" i="1"/>
  <c r="B159" i="1"/>
  <c r="D166" i="2" s="1"/>
  <c r="A163" i="3" l="1"/>
  <c r="D163" i="3" s="1"/>
  <c r="E162" i="3"/>
  <c r="B162" i="3"/>
  <c r="F85" i="1"/>
  <c r="C167" i="2"/>
  <c r="A161" i="1"/>
  <c r="D161" i="1" s="1"/>
  <c r="E160" i="1"/>
  <c r="C160" i="1"/>
  <c r="B160" i="1"/>
  <c r="D167" i="2" s="1"/>
  <c r="A164" i="3" l="1"/>
  <c r="D164" i="3" s="1"/>
  <c r="E163" i="3"/>
  <c r="B163" i="3"/>
  <c r="E92" i="2"/>
  <c r="G85" i="1"/>
  <c r="H85" i="1" s="1"/>
  <c r="I85" i="1" s="1"/>
  <c r="C168" i="2"/>
  <c r="A162" i="1"/>
  <c r="D162" i="1" s="1"/>
  <c r="E161" i="1"/>
  <c r="B161" i="1"/>
  <c r="D168" i="2" s="1"/>
  <c r="C161" i="1"/>
  <c r="A165" i="3" l="1"/>
  <c r="D165" i="3" s="1"/>
  <c r="E164" i="3"/>
  <c r="B164" i="3"/>
  <c r="F86" i="1"/>
  <c r="C169" i="2"/>
  <c r="A163" i="1"/>
  <c r="D163" i="1" s="1"/>
  <c r="E162" i="1"/>
  <c r="B162" i="1"/>
  <c r="D169" i="2" s="1"/>
  <c r="C162" i="1"/>
  <c r="A166" i="3" l="1"/>
  <c r="D166" i="3" s="1"/>
  <c r="E165" i="3"/>
  <c r="B165" i="3"/>
  <c r="E93" i="2"/>
  <c r="G86" i="1"/>
  <c r="H86" i="1" s="1"/>
  <c r="I86" i="1" s="1"/>
  <c r="C170" i="2"/>
  <c r="A164" i="1"/>
  <c r="D164" i="1" s="1"/>
  <c r="E163" i="1"/>
  <c r="C163" i="1"/>
  <c r="B163" i="1"/>
  <c r="D170" i="2" s="1"/>
  <c r="A167" i="3" l="1"/>
  <c r="D167" i="3" s="1"/>
  <c r="E166" i="3"/>
  <c r="B166" i="3"/>
  <c r="F87" i="1"/>
  <c r="C171" i="2"/>
  <c r="A165" i="1"/>
  <c r="D165" i="1" s="1"/>
  <c r="E164" i="1"/>
  <c r="C164" i="1"/>
  <c r="B164" i="1"/>
  <c r="D171" i="2" s="1"/>
  <c r="A168" i="3" l="1"/>
  <c r="D168" i="3" s="1"/>
  <c r="B167" i="3"/>
  <c r="E167" i="3"/>
  <c r="G87" i="1"/>
  <c r="H87" i="1" s="1"/>
  <c r="I87" i="1" s="1"/>
  <c r="E94" i="2"/>
  <c r="C172" i="2"/>
  <c r="A166" i="1"/>
  <c r="D166" i="1" s="1"/>
  <c r="E165" i="1"/>
  <c r="B165" i="1"/>
  <c r="D172" i="2" s="1"/>
  <c r="C165" i="1"/>
  <c r="A169" i="3" l="1"/>
  <c r="D169" i="3" s="1"/>
  <c r="E168" i="3"/>
  <c r="B168" i="3"/>
  <c r="F88" i="1"/>
  <c r="C173" i="2"/>
  <c r="A167" i="1"/>
  <c r="D167" i="1" s="1"/>
  <c r="E166" i="1"/>
  <c r="C166" i="1"/>
  <c r="B166" i="1"/>
  <c r="D173" i="2" s="1"/>
  <c r="A170" i="3" l="1"/>
  <c r="D170" i="3" s="1"/>
  <c r="E169" i="3"/>
  <c r="B169" i="3"/>
  <c r="E95" i="2"/>
  <c r="G88" i="1"/>
  <c r="H88" i="1" s="1"/>
  <c r="I88" i="1" s="1"/>
  <c r="C174" i="2"/>
  <c r="A168" i="1"/>
  <c r="D168" i="1" s="1"/>
  <c r="E167" i="1"/>
  <c r="C167" i="1"/>
  <c r="B167" i="1"/>
  <c r="D174" i="2" s="1"/>
  <c r="A171" i="3" l="1"/>
  <c r="D171" i="3" s="1"/>
  <c r="E170" i="3"/>
  <c r="B170" i="3"/>
  <c r="F89" i="1"/>
  <c r="C175" i="2"/>
  <c r="A169" i="1"/>
  <c r="D169" i="1" s="1"/>
  <c r="E168" i="1"/>
  <c r="C168" i="1"/>
  <c r="B168" i="1"/>
  <c r="D175" i="2" s="1"/>
  <c r="A172" i="3" l="1"/>
  <c r="D172" i="3" s="1"/>
  <c r="B171" i="3"/>
  <c r="E171" i="3"/>
  <c r="G89" i="1"/>
  <c r="H89" i="1" s="1"/>
  <c r="I89" i="1" s="1"/>
  <c r="E96" i="2"/>
  <c r="C176" i="2"/>
  <c r="A170" i="1"/>
  <c r="D170" i="1" s="1"/>
  <c r="E169" i="1"/>
  <c r="B169" i="1"/>
  <c r="D176" i="2" s="1"/>
  <c r="C169" i="1"/>
  <c r="A173" i="3" l="1"/>
  <c r="D173" i="3" s="1"/>
  <c r="E172" i="3"/>
  <c r="B172" i="3"/>
  <c r="F90" i="1"/>
  <c r="C177" i="2"/>
  <c r="A171" i="1"/>
  <c r="D171" i="1" s="1"/>
  <c r="E170" i="1"/>
  <c r="B170" i="1"/>
  <c r="D177" i="2" s="1"/>
  <c r="C170" i="1"/>
  <c r="A174" i="3" l="1"/>
  <c r="D174" i="3" s="1"/>
  <c r="B173" i="3"/>
  <c r="E173" i="3"/>
  <c r="E97" i="2"/>
  <c r="G90" i="1"/>
  <c r="H90" i="1" s="1"/>
  <c r="I90" i="1" s="1"/>
  <c r="C178" i="2"/>
  <c r="A172" i="1"/>
  <c r="D172" i="1" s="1"/>
  <c r="E171" i="1"/>
  <c r="C171" i="1"/>
  <c r="B171" i="1"/>
  <c r="D178" i="2" s="1"/>
  <c r="A175" i="3" l="1"/>
  <c r="D175" i="3" s="1"/>
  <c r="E174" i="3"/>
  <c r="B174" i="3"/>
  <c r="F91" i="1"/>
  <c r="C179" i="2"/>
  <c r="A173" i="1"/>
  <c r="D173" i="1" s="1"/>
  <c r="E172" i="1"/>
  <c r="C172" i="1"/>
  <c r="B172" i="1"/>
  <c r="D179" i="2" s="1"/>
  <c r="A176" i="3" l="1"/>
  <c r="D176" i="3" s="1"/>
  <c r="B175" i="3"/>
  <c r="E175" i="3"/>
  <c r="G91" i="1"/>
  <c r="H91" i="1" s="1"/>
  <c r="I91" i="1" s="1"/>
  <c r="E98" i="2"/>
  <c r="C180" i="2"/>
  <c r="A174" i="1"/>
  <c r="D174" i="1" s="1"/>
  <c r="E173" i="1"/>
  <c r="B173" i="1"/>
  <c r="D180" i="2" s="1"/>
  <c r="C173" i="1"/>
  <c r="A177" i="3" l="1"/>
  <c r="D177" i="3" s="1"/>
  <c r="E176" i="3"/>
  <c r="B176" i="3"/>
  <c r="F92" i="1"/>
  <c r="C181" i="2"/>
  <c r="A175" i="1"/>
  <c r="D175" i="1" s="1"/>
  <c r="E174" i="1"/>
  <c r="C174" i="1"/>
  <c r="B174" i="1"/>
  <c r="D181" i="2" s="1"/>
  <c r="A178" i="3" l="1"/>
  <c r="D178" i="3" s="1"/>
  <c r="E177" i="3"/>
  <c r="B177" i="3"/>
  <c r="E99" i="2"/>
  <c r="G92" i="1"/>
  <c r="H92" i="1" s="1"/>
  <c r="I92" i="1" s="1"/>
  <c r="C182" i="2"/>
  <c r="A176" i="1"/>
  <c r="D176" i="1" s="1"/>
  <c r="E175" i="1"/>
  <c r="C175" i="1"/>
  <c r="B175" i="1"/>
  <c r="D182" i="2" s="1"/>
  <c r="A179" i="3" l="1"/>
  <c r="D179" i="3" s="1"/>
  <c r="E178" i="3"/>
  <c r="B178" i="3"/>
  <c r="F93" i="1"/>
  <c r="C183" i="2"/>
  <c r="A177" i="1"/>
  <c r="D177" i="1" s="1"/>
  <c r="E176" i="1"/>
  <c r="C176" i="1"/>
  <c r="B176" i="1"/>
  <c r="D183" i="2" s="1"/>
  <c r="A180" i="3" l="1"/>
  <c r="D180" i="3" s="1"/>
  <c r="E179" i="3"/>
  <c r="B179" i="3"/>
  <c r="G93" i="1"/>
  <c r="H93" i="1" s="1"/>
  <c r="I93" i="1" s="1"/>
  <c r="E100" i="2"/>
  <c r="C184" i="2"/>
  <c r="A178" i="1"/>
  <c r="D178" i="1" s="1"/>
  <c r="E177" i="1"/>
  <c r="B177" i="1"/>
  <c r="D184" i="2" s="1"/>
  <c r="C177" i="1"/>
  <c r="A181" i="3" l="1"/>
  <c r="D181" i="3" s="1"/>
  <c r="E180" i="3"/>
  <c r="B180" i="3"/>
  <c r="F94" i="1"/>
  <c r="C185" i="2"/>
  <c r="A179" i="1"/>
  <c r="D179" i="1" s="1"/>
  <c r="E178" i="1"/>
  <c r="B178" i="1"/>
  <c r="D185" i="2" s="1"/>
  <c r="C178" i="1"/>
  <c r="A182" i="3" l="1"/>
  <c r="D182" i="3" s="1"/>
  <c r="E181" i="3"/>
  <c r="B181" i="3"/>
  <c r="E101" i="2"/>
  <c r="G94" i="1"/>
  <c r="H94" i="1" s="1"/>
  <c r="I94" i="1" s="1"/>
  <c r="C186" i="2"/>
  <c r="A180" i="1"/>
  <c r="D180" i="1" s="1"/>
  <c r="E179" i="1"/>
  <c r="C179" i="1"/>
  <c r="B179" i="1"/>
  <c r="D186" i="2" s="1"/>
  <c r="A183" i="3" l="1"/>
  <c r="D183" i="3" s="1"/>
  <c r="E182" i="3"/>
  <c r="B182" i="3"/>
  <c r="F95" i="1"/>
  <c r="C187" i="2"/>
  <c r="A181" i="1"/>
  <c r="D181" i="1" s="1"/>
  <c r="E180" i="1"/>
  <c r="C180" i="1"/>
  <c r="B180" i="1"/>
  <c r="D187" i="2" s="1"/>
  <c r="A184" i="3" l="1"/>
  <c r="D184" i="3" s="1"/>
  <c r="B183" i="3"/>
  <c r="E183" i="3"/>
  <c r="G95" i="1"/>
  <c r="H95" i="1" s="1"/>
  <c r="I95" i="1" s="1"/>
  <c r="E102" i="2"/>
  <c r="C188" i="2"/>
  <c r="A182" i="1"/>
  <c r="D182" i="1" s="1"/>
  <c r="E181" i="1"/>
  <c r="B181" i="1"/>
  <c r="D188" i="2" s="1"/>
  <c r="C181" i="1"/>
  <c r="A185" i="3" l="1"/>
  <c r="D185" i="3" s="1"/>
  <c r="E184" i="3"/>
  <c r="B184" i="3"/>
  <c r="F96" i="1"/>
  <c r="C189" i="2"/>
  <c r="A183" i="1"/>
  <c r="D183" i="1" s="1"/>
  <c r="E182" i="1"/>
  <c r="B182" i="1"/>
  <c r="D189" i="2" s="1"/>
  <c r="C182" i="1"/>
  <c r="A186" i="3" l="1"/>
  <c r="D186" i="3" s="1"/>
  <c r="E185" i="3"/>
  <c r="B185" i="3"/>
  <c r="E103" i="2"/>
  <c r="G96" i="1"/>
  <c r="H96" i="1" s="1"/>
  <c r="I96" i="1" s="1"/>
  <c r="C190" i="2"/>
  <c r="A184" i="1"/>
  <c r="D184" i="1" s="1"/>
  <c r="E183" i="1"/>
  <c r="C183" i="1"/>
  <c r="B183" i="1"/>
  <c r="D190" i="2" s="1"/>
  <c r="A187" i="3" l="1"/>
  <c r="D187" i="3" s="1"/>
  <c r="E186" i="3"/>
  <c r="B186" i="3"/>
  <c r="F97" i="1"/>
  <c r="C191" i="2"/>
  <c r="A185" i="1"/>
  <c r="D185" i="1" s="1"/>
  <c r="E184" i="1"/>
  <c r="C184" i="1"/>
  <c r="B184" i="1"/>
  <c r="D191" i="2" s="1"/>
  <c r="A188" i="3" l="1"/>
  <c r="D188" i="3" s="1"/>
  <c r="B187" i="3"/>
  <c r="E187" i="3"/>
  <c r="G97" i="1"/>
  <c r="H97" i="1" s="1"/>
  <c r="I97" i="1" s="1"/>
  <c r="E104" i="2"/>
  <c r="C192" i="2"/>
  <c r="A186" i="1"/>
  <c r="D186" i="1" s="1"/>
  <c r="C185" i="1"/>
  <c r="B185" i="1"/>
  <c r="D192" i="2" s="1"/>
  <c r="E185" i="1"/>
  <c r="A189" i="3" l="1"/>
  <c r="D189" i="3" s="1"/>
  <c r="E188" i="3"/>
  <c r="B188" i="3"/>
  <c r="F98" i="1"/>
  <c r="C193" i="2"/>
  <c r="A187" i="1"/>
  <c r="D187" i="1" s="1"/>
  <c r="E186" i="1"/>
  <c r="C186" i="1"/>
  <c r="B186" i="1"/>
  <c r="D193" i="2" s="1"/>
  <c r="A190" i="3" l="1"/>
  <c r="D190" i="3" s="1"/>
  <c r="B189" i="3"/>
  <c r="E189" i="3"/>
  <c r="E105" i="2"/>
  <c r="G98" i="1"/>
  <c r="H98" i="1" s="1"/>
  <c r="I98" i="1" s="1"/>
  <c r="C194" i="2"/>
  <c r="A188" i="1"/>
  <c r="D188" i="1" s="1"/>
  <c r="E187" i="1"/>
  <c r="C187" i="1"/>
  <c r="B187" i="1"/>
  <c r="D194" i="2" s="1"/>
  <c r="A191" i="3" l="1"/>
  <c r="D191" i="3" s="1"/>
  <c r="E190" i="3"/>
  <c r="B190" i="3"/>
  <c r="F99" i="1"/>
  <c r="C195" i="2"/>
  <c r="A189" i="1"/>
  <c r="D189" i="1" s="1"/>
  <c r="E188" i="1"/>
  <c r="C188" i="1"/>
  <c r="B188" i="1"/>
  <c r="D195" i="2" s="1"/>
  <c r="A192" i="3" l="1"/>
  <c r="D192" i="3" s="1"/>
  <c r="B191" i="3"/>
  <c r="E191" i="3"/>
  <c r="G99" i="1"/>
  <c r="H99" i="1" s="1"/>
  <c r="I99" i="1" s="1"/>
  <c r="E106" i="2"/>
  <c r="C196" i="2"/>
  <c r="A190" i="1"/>
  <c r="D190" i="1" s="1"/>
  <c r="E189" i="1"/>
  <c r="B189" i="1"/>
  <c r="D196" i="2" s="1"/>
  <c r="C189" i="1"/>
  <c r="A193" i="3" l="1"/>
  <c r="D193" i="3" s="1"/>
  <c r="E192" i="3"/>
  <c r="B192" i="3"/>
  <c r="F100" i="1"/>
  <c r="C197" i="2"/>
  <c r="A191" i="1"/>
  <c r="D191" i="1" s="1"/>
  <c r="E190" i="1"/>
  <c r="C190" i="1"/>
  <c r="B190" i="1"/>
  <c r="D197" i="2" s="1"/>
  <c r="A194" i="3" l="1"/>
  <c r="D194" i="3" s="1"/>
  <c r="E193" i="3"/>
  <c r="B193" i="3"/>
  <c r="E107" i="2"/>
  <c r="G100" i="1"/>
  <c r="H100" i="1" s="1"/>
  <c r="I100" i="1" s="1"/>
  <c r="C198" i="2"/>
  <c r="A192" i="1"/>
  <c r="D192" i="1" s="1"/>
  <c r="E191" i="1"/>
  <c r="C191" i="1"/>
  <c r="B191" i="1"/>
  <c r="D198" i="2" s="1"/>
  <c r="A195" i="3" l="1"/>
  <c r="D195" i="3" s="1"/>
  <c r="E194" i="3"/>
  <c r="B194" i="3"/>
  <c r="F101" i="1"/>
  <c r="C199" i="2"/>
  <c r="A193" i="1"/>
  <c r="D193" i="1" s="1"/>
  <c r="E192" i="1"/>
  <c r="C192" i="1"/>
  <c r="B192" i="1"/>
  <c r="D199" i="2" s="1"/>
  <c r="A196" i="3" l="1"/>
  <c r="D196" i="3" s="1"/>
  <c r="E195" i="3"/>
  <c r="B195" i="3"/>
  <c r="G101" i="1"/>
  <c r="H101" i="1" s="1"/>
  <c r="I101" i="1" s="1"/>
  <c r="E108" i="2"/>
  <c r="C200" i="2"/>
  <c r="A194" i="1"/>
  <c r="D194" i="1" s="1"/>
  <c r="E193" i="1"/>
  <c r="B193" i="1"/>
  <c r="D200" i="2" s="1"/>
  <c r="C193" i="1"/>
  <c r="A197" i="3" l="1"/>
  <c r="D197" i="3" s="1"/>
  <c r="E196" i="3"/>
  <c r="B196" i="3"/>
  <c r="F102" i="1"/>
  <c r="C201" i="2"/>
  <c r="A195" i="1"/>
  <c r="D195" i="1" s="1"/>
  <c r="E194" i="1"/>
  <c r="B194" i="1"/>
  <c r="D201" i="2" s="1"/>
  <c r="C194" i="1"/>
  <c r="A198" i="3" l="1"/>
  <c r="D198" i="3" s="1"/>
  <c r="E197" i="3"/>
  <c r="B197" i="3"/>
  <c r="E109" i="2"/>
  <c r="G102" i="1"/>
  <c r="H102" i="1" s="1"/>
  <c r="I102" i="1" s="1"/>
  <c r="C202" i="2"/>
  <c r="A196" i="1"/>
  <c r="D196" i="1" s="1"/>
  <c r="E195" i="1"/>
  <c r="C195" i="1"/>
  <c r="B195" i="1"/>
  <c r="D202" i="2" s="1"/>
  <c r="A199" i="3" l="1"/>
  <c r="D199" i="3" s="1"/>
  <c r="E198" i="3"/>
  <c r="B198" i="3"/>
  <c r="F103" i="1"/>
  <c r="C203" i="2"/>
  <c r="A197" i="1"/>
  <c r="D197" i="1" s="1"/>
  <c r="E196" i="1"/>
  <c r="C196" i="1"/>
  <c r="B196" i="1"/>
  <c r="D203" i="2" s="1"/>
  <c r="A200" i="3" l="1"/>
  <c r="D200" i="3" s="1"/>
  <c r="B199" i="3"/>
  <c r="E199" i="3"/>
  <c r="G103" i="1"/>
  <c r="H103" i="1" s="1"/>
  <c r="I103" i="1" s="1"/>
  <c r="E110" i="2"/>
  <c r="C204" i="2"/>
  <c r="A198" i="1"/>
  <c r="D198" i="1" s="1"/>
  <c r="E197" i="1"/>
  <c r="B197" i="1"/>
  <c r="D204" i="2" s="1"/>
  <c r="C197" i="1"/>
  <c r="A201" i="3" l="1"/>
  <c r="D201" i="3" s="1"/>
  <c r="E200" i="3"/>
  <c r="B200" i="3"/>
  <c r="F104" i="1"/>
  <c r="C205" i="2"/>
  <c r="A199" i="1"/>
  <c r="D199" i="1" s="1"/>
  <c r="E198" i="1"/>
  <c r="B198" i="1"/>
  <c r="D205" i="2" s="1"/>
  <c r="C198" i="1"/>
  <c r="A202" i="3" l="1"/>
  <c r="D202" i="3" s="1"/>
  <c r="E201" i="3"/>
  <c r="B201" i="3"/>
  <c r="E111" i="2"/>
  <c r="G104" i="1"/>
  <c r="H104" i="1" s="1"/>
  <c r="I104" i="1" s="1"/>
  <c r="C206" i="2"/>
  <c r="A200" i="1"/>
  <c r="D200" i="1" s="1"/>
  <c r="E199" i="1"/>
  <c r="C199" i="1"/>
  <c r="B199" i="1"/>
  <c r="D206" i="2" s="1"/>
  <c r="A203" i="3" l="1"/>
  <c r="D203" i="3" s="1"/>
  <c r="E202" i="3"/>
  <c r="B202" i="3"/>
  <c r="F105" i="1"/>
  <c r="C207" i="2"/>
  <c r="A201" i="1"/>
  <c r="D201" i="1" s="1"/>
  <c r="E200" i="1"/>
  <c r="C200" i="1"/>
  <c r="B200" i="1"/>
  <c r="D207" i="2" s="1"/>
  <c r="A204" i="3" l="1"/>
  <c r="D204" i="3" s="1"/>
  <c r="B203" i="3"/>
  <c r="E203" i="3"/>
  <c r="G105" i="1"/>
  <c r="H105" i="1" s="1"/>
  <c r="I105" i="1" s="1"/>
  <c r="E112" i="2"/>
  <c r="C208" i="2"/>
  <c r="A202" i="1"/>
  <c r="D202" i="1" s="1"/>
  <c r="E201" i="1"/>
  <c r="C201" i="1"/>
  <c r="B201" i="1"/>
  <c r="D208" i="2" s="1"/>
  <c r="A205" i="3" l="1"/>
  <c r="D205" i="3" s="1"/>
  <c r="E204" i="3"/>
  <c r="B204" i="3"/>
  <c r="F106" i="1"/>
  <c r="C209" i="2"/>
  <c r="A203" i="1"/>
  <c r="D203" i="1" s="1"/>
  <c r="E202" i="1"/>
  <c r="C202" i="1"/>
  <c r="B202" i="1"/>
  <c r="D209" i="2" s="1"/>
  <c r="A206" i="3" l="1"/>
  <c r="D206" i="3" s="1"/>
  <c r="E205" i="3"/>
  <c r="B205" i="3"/>
  <c r="E113" i="2"/>
  <c r="G106" i="1"/>
  <c r="H106" i="1" s="1"/>
  <c r="I106" i="1" s="1"/>
  <c r="C210" i="2"/>
  <c r="A204" i="1"/>
  <c r="D204" i="1" s="1"/>
  <c r="E203" i="1"/>
  <c r="C203" i="1"/>
  <c r="B203" i="1"/>
  <c r="D210" i="2" s="1"/>
  <c r="A207" i="3" l="1"/>
  <c r="D207" i="3" s="1"/>
  <c r="E206" i="3"/>
  <c r="B206" i="3"/>
  <c r="F107" i="1"/>
  <c r="C211" i="2"/>
  <c r="A205" i="1"/>
  <c r="D205" i="1" s="1"/>
  <c r="E204" i="1"/>
  <c r="C204" i="1"/>
  <c r="B204" i="1"/>
  <c r="D211" i="2" s="1"/>
  <c r="A208" i="3" l="1"/>
  <c r="D208" i="3" s="1"/>
  <c r="B207" i="3"/>
  <c r="E207" i="3"/>
  <c r="G107" i="1"/>
  <c r="H107" i="1" s="1"/>
  <c r="I107" i="1" s="1"/>
  <c r="E114" i="2"/>
  <c r="C212" i="2"/>
  <c r="A206" i="1"/>
  <c r="D206" i="1" s="1"/>
  <c r="E205" i="1"/>
  <c r="B205" i="1"/>
  <c r="D212" i="2" s="1"/>
  <c r="C205" i="1"/>
  <c r="A209" i="3" l="1"/>
  <c r="D209" i="3" s="1"/>
  <c r="E208" i="3"/>
  <c r="B208" i="3"/>
  <c r="F108" i="1"/>
  <c r="C213" i="2"/>
  <c r="A207" i="1"/>
  <c r="D207" i="1" s="1"/>
  <c r="E206" i="1"/>
  <c r="C206" i="1"/>
  <c r="B206" i="1"/>
  <c r="D213" i="2" s="1"/>
  <c r="A210" i="3" l="1"/>
  <c r="D210" i="3" s="1"/>
  <c r="E209" i="3"/>
  <c r="B209" i="3"/>
  <c r="E115" i="2"/>
  <c r="G108" i="1"/>
  <c r="H108" i="1" s="1"/>
  <c r="I108" i="1" s="1"/>
  <c r="C214" i="2"/>
  <c r="A208" i="1"/>
  <c r="D208" i="1" s="1"/>
  <c r="E207" i="1"/>
  <c r="C207" i="1"/>
  <c r="B207" i="1"/>
  <c r="D214" i="2" s="1"/>
  <c r="A211" i="3" l="1"/>
  <c r="D211" i="3" s="1"/>
  <c r="E210" i="3"/>
  <c r="B210" i="3"/>
  <c r="F109" i="1"/>
  <c r="C215" i="2"/>
  <c r="A209" i="1"/>
  <c r="D209" i="1" s="1"/>
  <c r="E208" i="1"/>
  <c r="C208" i="1"/>
  <c r="B208" i="1"/>
  <c r="D215" i="2" s="1"/>
  <c r="A212" i="3" l="1"/>
  <c r="D212" i="3" s="1"/>
  <c r="E211" i="3"/>
  <c r="B211" i="3"/>
  <c r="G109" i="1"/>
  <c r="H109" i="1" s="1"/>
  <c r="I109" i="1" s="1"/>
  <c r="E116" i="2"/>
  <c r="C216" i="2"/>
  <c r="A210" i="1"/>
  <c r="D210" i="1" s="1"/>
  <c r="E209" i="1"/>
  <c r="B209" i="1"/>
  <c r="D216" i="2" s="1"/>
  <c r="C209" i="1"/>
  <c r="A213" i="3" l="1"/>
  <c r="D213" i="3" s="1"/>
  <c r="E212" i="3"/>
  <c r="B212" i="3"/>
  <c r="F110" i="1"/>
  <c r="C217" i="2"/>
  <c r="A211" i="1"/>
  <c r="D211" i="1" s="1"/>
  <c r="E210" i="1"/>
  <c r="B210" i="1"/>
  <c r="D217" i="2" s="1"/>
  <c r="C210" i="1"/>
  <c r="A214" i="3" l="1"/>
  <c r="D214" i="3" s="1"/>
  <c r="E213" i="3"/>
  <c r="B213" i="3"/>
  <c r="E117" i="2"/>
  <c r="G110" i="1"/>
  <c r="H110" i="1" s="1"/>
  <c r="I110" i="1" s="1"/>
  <c r="C218" i="2"/>
  <c r="A212" i="1"/>
  <c r="D212" i="1" s="1"/>
  <c r="E211" i="1"/>
  <c r="C211" i="1"/>
  <c r="B211" i="1"/>
  <c r="D218" i="2" s="1"/>
  <c r="A215" i="3" l="1"/>
  <c r="D215" i="3" s="1"/>
  <c r="E214" i="3"/>
  <c r="B214" i="3"/>
  <c r="F111" i="1"/>
  <c r="C219" i="2"/>
  <c r="A213" i="1"/>
  <c r="D213" i="1" s="1"/>
  <c r="E212" i="1"/>
  <c r="C212" i="1"/>
  <c r="B212" i="1"/>
  <c r="D219" i="2" s="1"/>
  <c r="A216" i="3" l="1"/>
  <c r="D216" i="3" s="1"/>
  <c r="B215" i="3"/>
  <c r="E215" i="3"/>
  <c r="G111" i="1"/>
  <c r="H111" i="1" s="1"/>
  <c r="I111" i="1" s="1"/>
  <c r="E118" i="2"/>
  <c r="C220" i="2"/>
  <c r="A214" i="1"/>
  <c r="D214" i="1" s="1"/>
  <c r="E213" i="1"/>
  <c r="B213" i="1"/>
  <c r="D220" i="2" s="1"/>
  <c r="C213" i="1"/>
  <c r="A217" i="3" l="1"/>
  <c r="D217" i="3" s="1"/>
  <c r="E216" i="3"/>
  <c r="B216" i="3"/>
  <c r="F112" i="1"/>
  <c r="C221" i="2"/>
  <c r="A215" i="1"/>
  <c r="D215" i="1" s="1"/>
  <c r="E214" i="1"/>
  <c r="B214" i="1"/>
  <c r="D221" i="2" s="1"/>
  <c r="C214" i="1"/>
  <c r="A218" i="3" l="1"/>
  <c r="D218" i="3" s="1"/>
  <c r="E217" i="3"/>
  <c r="B217" i="3"/>
  <c r="E119" i="2"/>
  <c r="G112" i="1"/>
  <c r="H112" i="1" s="1"/>
  <c r="I112" i="1" s="1"/>
  <c r="C222" i="2"/>
  <c r="A216" i="1"/>
  <c r="D216" i="1" s="1"/>
  <c r="E215" i="1"/>
  <c r="C215" i="1"/>
  <c r="B215" i="1"/>
  <c r="D222" i="2" s="1"/>
  <c r="A219" i="3" l="1"/>
  <c r="D219" i="3" s="1"/>
  <c r="E218" i="3"/>
  <c r="B218" i="3"/>
  <c r="F113" i="1"/>
  <c r="C223" i="2"/>
  <c r="A217" i="1"/>
  <c r="D217" i="1" s="1"/>
  <c r="E216" i="1"/>
  <c r="C216" i="1"/>
  <c r="B216" i="1"/>
  <c r="D223" i="2" s="1"/>
  <c r="A220" i="3" l="1"/>
  <c r="D220" i="3" s="1"/>
  <c r="B219" i="3"/>
  <c r="E219" i="3"/>
  <c r="E120" i="2"/>
  <c r="G113" i="1"/>
  <c r="H113" i="1" s="1"/>
  <c r="I113" i="1" s="1"/>
  <c r="C224" i="2"/>
  <c r="A218" i="1"/>
  <c r="D218" i="1" s="1"/>
  <c r="E217" i="1"/>
  <c r="C217" i="1"/>
  <c r="B217" i="1"/>
  <c r="D224" i="2" s="1"/>
  <c r="A221" i="3" l="1"/>
  <c r="D221" i="3" s="1"/>
  <c r="E220" i="3"/>
  <c r="B220" i="3"/>
  <c r="F114" i="1"/>
  <c r="C225" i="2"/>
  <c r="A219" i="1"/>
  <c r="D219" i="1" s="1"/>
  <c r="E218" i="1"/>
  <c r="C218" i="1"/>
  <c r="B218" i="1"/>
  <c r="D225" i="2" s="1"/>
  <c r="A222" i="3" l="1"/>
  <c r="D222" i="3" s="1"/>
  <c r="E221" i="3"/>
  <c r="B221" i="3"/>
  <c r="G114" i="1"/>
  <c r="H114" i="1" s="1"/>
  <c r="I114" i="1" s="1"/>
  <c r="E121" i="2"/>
  <c r="C226" i="2"/>
  <c r="A220" i="1"/>
  <c r="D220" i="1" s="1"/>
  <c r="E219" i="1"/>
  <c r="C219" i="1"/>
  <c r="B219" i="1"/>
  <c r="D226" i="2" s="1"/>
  <c r="A223" i="3" l="1"/>
  <c r="D223" i="3" s="1"/>
  <c r="E222" i="3"/>
  <c r="B222" i="3"/>
  <c r="F115" i="1"/>
  <c r="C227" i="2"/>
  <c r="A221" i="1"/>
  <c r="D221" i="1" s="1"/>
  <c r="E220" i="1"/>
  <c r="B220" i="1"/>
  <c r="D227" i="2" s="1"/>
  <c r="C220" i="1"/>
  <c r="A224" i="3" l="1"/>
  <c r="D224" i="3" s="1"/>
  <c r="B223" i="3"/>
  <c r="E223" i="3"/>
  <c r="E122" i="2"/>
  <c r="G115" i="1"/>
  <c r="H115" i="1" s="1"/>
  <c r="I115" i="1" s="1"/>
  <c r="C228" i="2"/>
  <c r="A222" i="1"/>
  <c r="D222" i="1" s="1"/>
  <c r="E221" i="1"/>
  <c r="C221" i="1"/>
  <c r="B221" i="1"/>
  <c r="D228" i="2" s="1"/>
  <c r="A225" i="3" l="1"/>
  <c r="D225" i="3" s="1"/>
  <c r="E224" i="3"/>
  <c r="B224" i="3"/>
  <c r="F116" i="1"/>
  <c r="C229" i="2"/>
  <c r="A223" i="1"/>
  <c r="D223" i="1" s="1"/>
  <c r="E222" i="1"/>
  <c r="C222" i="1"/>
  <c r="B222" i="1"/>
  <c r="D229" i="2" s="1"/>
  <c r="A226" i="3" l="1"/>
  <c r="D226" i="3" s="1"/>
  <c r="E225" i="3"/>
  <c r="B225" i="3"/>
  <c r="G116" i="1"/>
  <c r="H116" i="1" s="1"/>
  <c r="I116" i="1" s="1"/>
  <c r="E123" i="2"/>
  <c r="C230" i="2"/>
  <c r="A224" i="1"/>
  <c r="D224" i="1" s="1"/>
  <c r="E223" i="1"/>
  <c r="C223" i="1"/>
  <c r="B223" i="1"/>
  <c r="D230" i="2" s="1"/>
  <c r="A227" i="3" l="1"/>
  <c r="D227" i="3" s="1"/>
  <c r="B226" i="3"/>
  <c r="E226" i="3"/>
  <c r="F117" i="1"/>
  <c r="C231" i="2"/>
  <c r="A225" i="1"/>
  <c r="D225" i="1" s="1"/>
  <c r="E224" i="1"/>
  <c r="B224" i="1"/>
  <c r="D231" i="2" s="1"/>
  <c r="C224" i="1"/>
  <c r="A228" i="3" l="1"/>
  <c r="D228" i="3" s="1"/>
  <c r="E227" i="3"/>
  <c r="B227" i="3"/>
  <c r="E124" i="2"/>
  <c r="G117" i="1"/>
  <c r="H117" i="1" s="1"/>
  <c r="I117" i="1" s="1"/>
  <c r="C232" i="2"/>
  <c r="A226" i="1"/>
  <c r="D226" i="1" s="1"/>
  <c r="E225" i="1"/>
  <c r="C225" i="1"/>
  <c r="B225" i="1"/>
  <c r="D232" i="2" s="1"/>
  <c r="A229" i="3" l="1"/>
  <c r="D229" i="3" s="1"/>
  <c r="E228" i="3"/>
  <c r="B228" i="3"/>
  <c r="F118" i="1"/>
  <c r="C233" i="2"/>
  <c r="A227" i="1"/>
  <c r="D227" i="1" s="1"/>
  <c r="E226" i="1"/>
  <c r="C226" i="1"/>
  <c r="B226" i="1"/>
  <c r="D233" i="2" s="1"/>
  <c r="A230" i="3" l="1"/>
  <c r="D230" i="3" s="1"/>
  <c r="E229" i="3"/>
  <c r="B229" i="3"/>
  <c r="G118" i="1"/>
  <c r="H118" i="1" s="1"/>
  <c r="I118" i="1" s="1"/>
  <c r="E125" i="2"/>
  <c r="C234" i="2"/>
  <c r="A228" i="1"/>
  <c r="D228" i="1" s="1"/>
  <c r="E227" i="1"/>
  <c r="C227" i="1"/>
  <c r="B227" i="1"/>
  <c r="D234" i="2" s="1"/>
  <c r="A231" i="3" l="1"/>
  <c r="D231" i="3" s="1"/>
  <c r="E230" i="3"/>
  <c r="B230" i="3"/>
  <c r="F119" i="1"/>
  <c r="C235" i="2"/>
  <c r="A229" i="1"/>
  <c r="D229" i="1" s="1"/>
  <c r="E228" i="1"/>
  <c r="C228" i="1"/>
  <c r="B228" i="1"/>
  <c r="D235" i="2" s="1"/>
  <c r="A232" i="3" l="1"/>
  <c r="D232" i="3" s="1"/>
  <c r="B231" i="3"/>
  <c r="E231" i="3"/>
  <c r="E126" i="2"/>
  <c r="G119" i="1"/>
  <c r="H119" i="1" s="1"/>
  <c r="I119" i="1" s="1"/>
  <c r="C236" i="2"/>
  <c r="A230" i="1"/>
  <c r="D230" i="1" s="1"/>
  <c r="E229" i="1"/>
  <c r="C229" i="1"/>
  <c r="B229" i="1"/>
  <c r="D236" i="2" s="1"/>
  <c r="A233" i="3" l="1"/>
  <c r="D233" i="3" s="1"/>
  <c r="E232" i="3"/>
  <c r="B232" i="3"/>
  <c r="F120" i="1"/>
  <c r="C237" i="2"/>
  <c r="A231" i="1"/>
  <c r="D231" i="1" s="1"/>
  <c r="E230" i="1"/>
  <c r="C230" i="1"/>
  <c r="B230" i="1"/>
  <c r="D237" i="2" s="1"/>
  <c r="A234" i="3" l="1"/>
  <c r="D234" i="3" s="1"/>
  <c r="E233" i="3"/>
  <c r="B233" i="3"/>
  <c r="G120" i="1"/>
  <c r="H120" i="1" s="1"/>
  <c r="I120" i="1" s="1"/>
  <c r="E127" i="2"/>
  <c r="C238" i="2"/>
  <c r="A232" i="1"/>
  <c r="D232" i="1" s="1"/>
  <c r="E231" i="1"/>
  <c r="C231" i="1"/>
  <c r="B231" i="1"/>
  <c r="D238" i="2" s="1"/>
  <c r="A235" i="3" l="1"/>
  <c r="D235" i="3" s="1"/>
  <c r="E234" i="3"/>
  <c r="B234" i="3"/>
  <c r="F121" i="1"/>
  <c r="C239" i="2"/>
  <c r="A233" i="1"/>
  <c r="D233" i="1" s="1"/>
  <c r="E232" i="1"/>
  <c r="C232" i="1"/>
  <c r="B232" i="1"/>
  <c r="D239" i="2" s="1"/>
  <c r="A236" i="3" l="1"/>
  <c r="D236" i="3" s="1"/>
  <c r="B235" i="3"/>
  <c r="E235" i="3"/>
  <c r="E128" i="2"/>
  <c r="G121" i="1"/>
  <c r="H121" i="1" s="1"/>
  <c r="I121" i="1" s="1"/>
  <c r="C240" i="2"/>
  <c r="A234" i="1"/>
  <c r="D234" i="1" s="1"/>
  <c r="E233" i="1"/>
  <c r="C233" i="1"/>
  <c r="B233" i="1"/>
  <c r="D240" i="2" s="1"/>
  <c r="A237" i="3" l="1"/>
  <c r="D237" i="3" s="1"/>
  <c r="E236" i="3"/>
  <c r="B236" i="3"/>
  <c r="F122" i="1"/>
  <c r="C241" i="2"/>
  <c r="A235" i="1"/>
  <c r="D235" i="1" s="1"/>
  <c r="E234" i="1"/>
  <c r="C234" i="1"/>
  <c r="B234" i="1"/>
  <c r="D241" i="2" s="1"/>
  <c r="A238" i="3" l="1"/>
  <c r="D238" i="3" s="1"/>
  <c r="B237" i="3"/>
  <c r="E237" i="3"/>
  <c r="G122" i="1"/>
  <c r="H122" i="1" s="1"/>
  <c r="I122" i="1" s="1"/>
  <c r="E129" i="2"/>
  <c r="C242" i="2"/>
  <c r="A236" i="1"/>
  <c r="D236" i="1" s="1"/>
  <c r="E235" i="1"/>
  <c r="C235" i="1"/>
  <c r="B235" i="1"/>
  <c r="D242" i="2" s="1"/>
  <c r="A239" i="3" l="1"/>
  <c r="D239" i="3" s="1"/>
  <c r="E238" i="3"/>
  <c r="B238" i="3"/>
  <c r="F123" i="1"/>
  <c r="C243" i="2"/>
  <c r="A237" i="1"/>
  <c r="D237" i="1" s="1"/>
  <c r="E236" i="1"/>
  <c r="C236" i="1"/>
  <c r="B236" i="1"/>
  <c r="D243" i="2" s="1"/>
  <c r="A240" i="3" l="1"/>
  <c r="D240" i="3" s="1"/>
  <c r="B239" i="3"/>
  <c r="E239" i="3"/>
  <c r="E130" i="2"/>
  <c r="G123" i="1"/>
  <c r="H123" i="1" s="1"/>
  <c r="I123" i="1" s="1"/>
  <c r="C244" i="2"/>
  <c r="A238" i="1"/>
  <c r="D238" i="1" s="1"/>
  <c r="E237" i="1"/>
  <c r="C237" i="1"/>
  <c r="B237" i="1"/>
  <c r="D244" i="2" s="1"/>
  <c r="A241" i="3" l="1"/>
  <c r="D241" i="3" s="1"/>
  <c r="E240" i="3"/>
  <c r="B240" i="3"/>
  <c r="F124" i="1"/>
  <c r="C245" i="2"/>
  <c r="A239" i="1"/>
  <c r="D239" i="1" s="1"/>
  <c r="E238" i="1"/>
  <c r="C238" i="1"/>
  <c r="B238" i="1"/>
  <c r="D245" i="2" s="1"/>
  <c r="A242" i="3" l="1"/>
  <c r="D242" i="3" s="1"/>
  <c r="E241" i="3"/>
  <c r="B241" i="3"/>
  <c r="G124" i="1"/>
  <c r="H124" i="1" s="1"/>
  <c r="I124" i="1" s="1"/>
  <c r="E131" i="2"/>
  <c r="C246" i="2"/>
  <c r="A240" i="1"/>
  <c r="D240" i="1" s="1"/>
  <c r="E239" i="1"/>
  <c r="C239" i="1"/>
  <c r="B239" i="1"/>
  <c r="D246" i="2" s="1"/>
  <c r="A243" i="3" l="1"/>
  <c r="D243" i="3" s="1"/>
  <c r="E242" i="3"/>
  <c r="B242" i="3"/>
  <c r="F125" i="1"/>
  <c r="C247" i="2"/>
  <c r="A241" i="1"/>
  <c r="D241" i="1" s="1"/>
  <c r="E240" i="1"/>
  <c r="B240" i="1"/>
  <c r="D247" i="2" s="1"/>
  <c r="C240" i="1"/>
  <c r="A244" i="3" l="1"/>
  <c r="D244" i="3" s="1"/>
  <c r="E243" i="3"/>
  <c r="B243" i="3"/>
  <c r="E132" i="2"/>
  <c r="G125" i="1"/>
  <c r="H125" i="1" s="1"/>
  <c r="I125" i="1" s="1"/>
  <c r="C248" i="2"/>
  <c r="A242" i="1"/>
  <c r="D242" i="1" s="1"/>
  <c r="E241" i="1"/>
  <c r="C241" i="1"/>
  <c r="B241" i="1"/>
  <c r="D248" i="2" s="1"/>
  <c r="A245" i="3" l="1"/>
  <c r="D245" i="3" s="1"/>
  <c r="E244" i="3"/>
  <c r="B244" i="3"/>
  <c r="F126" i="1"/>
  <c r="C249" i="2"/>
  <c r="A243" i="1"/>
  <c r="D243" i="1" s="1"/>
  <c r="E242" i="1"/>
  <c r="C242" i="1"/>
  <c r="B242" i="1"/>
  <c r="D249" i="2" s="1"/>
  <c r="A246" i="3" l="1"/>
  <c r="D246" i="3" s="1"/>
  <c r="E245" i="3"/>
  <c r="B245" i="3"/>
  <c r="G126" i="1"/>
  <c r="H126" i="1" s="1"/>
  <c r="I126" i="1" s="1"/>
  <c r="E133" i="2"/>
  <c r="C250" i="2"/>
  <c r="A244" i="1"/>
  <c r="D244" i="1" s="1"/>
  <c r="E243" i="1"/>
  <c r="C243" i="1"/>
  <c r="B243" i="1"/>
  <c r="D250" i="2" s="1"/>
  <c r="A247" i="3" l="1"/>
  <c r="D247" i="3" s="1"/>
  <c r="E246" i="3"/>
  <c r="B246" i="3"/>
  <c r="F127" i="1"/>
  <c r="C251" i="2"/>
  <c r="A245" i="1"/>
  <c r="D245" i="1" s="1"/>
  <c r="E244" i="1"/>
  <c r="C244" i="1"/>
  <c r="B244" i="1"/>
  <c r="D251" i="2" s="1"/>
  <c r="A248" i="3" l="1"/>
  <c r="D248" i="3" s="1"/>
  <c r="B247" i="3"/>
  <c r="E247" i="3"/>
  <c r="E134" i="2"/>
  <c r="G127" i="1"/>
  <c r="H127" i="1" s="1"/>
  <c r="I127" i="1" s="1"/>
  <c r="C252" i="2"/>
  <c r="A246" i="1"/>
  <c r="D246" i="1" s="1"/>
  <c r="E245" i="1"/>
  <c r="C245" i="1"/>
  <c r="B245" i="1"/>
  <c r="D252" i="2" s="1"/>
  <c r="A249" i="3" l="1"/>
  <c r="D249" i="3" s="1"/>
  <c r="E248" i="3"/>
  <c r="B248" i="3"/>
  <c r="F128" i="1"/>
  <c r="C253" i="2"/>
  <c r="A247" i="1"/>
  <c r="D247" i="1" s="1"/>
  <c r="E246" i="1"/>
  <c r="C246" i="1"/>
  <c r="B246" i="1"/>
  <c r="D253" i="2" s="1"/>
  <c r="A250" i="3" l="1"/>
  <c r="D250" i="3" s="1"/>
  <c r="E249" i="3"/>
  <c r="B249" i="3"/>
  <c r="G128" i="1"/>
  <c r="H128" i="1" s="1"/>
  <c r="I128" i="1" s="1"/>
  <c r="E135" i="2"/>
  <c r="C254" i="2"/>
  <c r="A248" i="1"/>
  <c r="D248" i="1" s="1"/>
  <c r="E247" i="1"/>
  <c r="C247" i="1"/>
  <c r="B247" i="1"/>
  <c r="D254" i="2" s="1"/>
  <c r="A251" i="3" l="1"/>
  <c r="D251" i="3" s="1"/>
  <c r="E250" i="3"/>
  <c r="B250" i="3"/>
  <c r="F129" i="1"/>
  <c r="C255" i="2"/>
  <c r="A249" i="1"/>
  <c r="D249" i="1" s="1"/>
  <c r="E248" i="1"/>
  <c r="B248" i="1"/>
  <c r="D255" i="2" s="1"/>
  <c r="C248" i="1"/>
  <c r="A252" i="3" l="1"/>
  <c r="D252" i="3" s="1"/>
  <c r="B251" i="3"/>
  <c r="E251" i="3"/>
  <c r="E136" i="2"/>
  <c r="G129" i="1"/>
  <c r="H129" i="1" s="1"/>
  <c r="I129" i="1" s="1"/>
  <c r="C256" i="2"/>
  <c r="A250" i="1"/>
  <c r="D250" i="1" s="1"/>
  <c r="E249" i="1"/>
  <c r="C249" i="1"/>
  <c r="B249" i="1"/>
  <c r="D256" i="2" s="1"/>
  <c r="A253" i="3" l="1"/>
  <c r="D253" i="3" s="1"/>
  <c r="E252" i="3"/>
  <c r="B252" i="3"/>
  <c r="F130" i="1"/>
  <c r="C257" i="2"/>
  <c r="A251" i="1"/>
  <c r="D251" i="1" s="1"/>
  <c r="E250" i="1"/>
  <c r="C250" i="1"/>
  <c r="B250" i="1"/>
  <c r="D257" i="2" s="1"/>
  <c r="A254" i="3" l="1"/>
  <c r="D254" i="3" s="1"/>
  <c r="B253" i="3"/>
  <c r="E253" i="3"/>
  <c r="G130" i="1"/>
  <c r="H130" i="1" s="1"/>
  <c r="I130" i="1" s="1"/>
  <c r="E137" i="2"/>
  <c r="C258" i="2"/>
  <c r="A252" i="1"/>
  <c r="D252" i="1" s="1"/>
  <c r="E251" i="1"/>
  <c r="C251" i="1"/>
  <c r="B251" i="1"/>
  <c r="D258" i="2" s="1"/>
  <c r="A255" i="3" l="1"/>
  <c r="D255" i="3" s="1"/>
  <c r="E254" i="3"/>
  <c r="B254" i="3"/>
  <c r="F131" i="1"/>
  <c r="C259" i="2"/>
  <c r="A253" i="1"/>
  <c r="D253" i="1" s="1"/>
  <c r="E252" i="1"/>
  <c r="C252" i="1"/>
  <c r="B252" i="1"/>
  <c r="D259" i="2" s="1"/>
  <c r="A256" i="3" l="1"/>
  <c r="D256" i="3" s="1"/>
  <c r="B255" i="3"/>
  <c r="E255" i="3"/>
  <c r="C255" i="3"/>
  <c r="F255" i="3"/>
  <c r="I255" i="3"/>
  <c r="G255" i="3"/>
  <c r="H255" i="3"/>
  <c r="E138" i="2"/>
  <c r="G131" i="1"/>
  <c r="H131" i="1" s="1"/>
  <c r="I131" i="1" s="1"/>
  <c r="C260" i="2"/>
  <c r="A254" i="1"/>
  <c r="D254" i="1" s="1"/>
  <c r="E253" i="1"/>
  <c r="C253" i="1"/>
  <c r="B253" i="1"/>
  <c r="D260" i="2" s="1"/>
  <c r="A257" i="3" l="1"/>
  <c r="D257" i="3" s="1"/>
  <c r="F256" i="3"/>
  <c r="G256" i="3"/>
  <c r="E256" i="3"/>
  <c r="H256" i="3"/>
  <c r="I256" i="3"/>
  <c r="B256" i="3"/>
  <c r="C256" i="3"/>
  <c r="F132" i="1"/>
  <c r="C261" i="2"/>
  <c r="A255" i="1"/>
  <c r="D255" i="1" s="1"/>
  <c r="E254" i="1"/>
  <c r="C254" i="1"/>
  <c r="B254" i="1"/>
  <c r="D261" i="2" s="1"/>
  <c r="A258" i="3" l="1"/>
  <c r="D258" i="3" s="1"/>
  <c r="H257" i="3"/>
  <c r="I257" i="3"/>
  <c r="G257" i="3"/>
  <c r="F257" i="3"/>
  <c r="C257" i="3"/>
  <c r="E257" i="3"/>
  <c r="B257" i="3"/>
  <c r="G132" i="1"/>
  <c r="H132" i="1" s="1"/>
  <c r="I132" i="1" s="1"/>
  <c r="E139" i="2"/>
  <c r="C262" i="2"/>
  <c r="A256" i="1"/>
  <c r="D256" i="1" s="1"/>
  <c r="E255" i="1"/>
  <c r="C255" i="1"/>
  <c r="B255" i="1"/>
  <c r="D262" i="2" s="1"/>
  <c r="A259" i="3" l="1"/>
  <c r="D259" i="3" s="1"/>
  <c r="H258" i="3"/>
  <c r="F258" i="3"/>
  <c r="I258" i="3"/>
  <c r="C258" i="3"/>
  <c r="G258" i="3"/>
  <c r="B258" i="3"/>
  <c r="E258" i="3"/>
  <c r="F133" i="1"/>
  <c r="C263" i="2"/>
  <c r="A257" i="1"/>
  <c r="D257" i="1" s="1"/>
  <c r="E256" i="1"/>
  <c r="C256" i="1"/>
  <c r="B256" i="1"/>
  <c r="D263" i="2" s="1"/>
  <c r="A260" i="3" l="1"/>
  <c r="D260" i="3" s="1"/>
  <c r="H259" i="3"/>
  <c r="F259" i="3"/>
  <c r="G259" i="3"/>
  <c r="E259" i="3"/>
  <c r="C259" i="3"/>
  <c r="B259" i="3"/>
  <c r="I259" i="3"/>
  <c r="E140" i="2"/>
  <c r="G133" i="1"/>
  <c r="H133" i="1" s="1"/>
  <c r="I133" i="1" s="1"/>
  <c r="C264" i="2"/>
  <c r="A258" i="1"/>
  <c r="D258" i="1" s="1"/>
  <c r="E257" i="1"/>
  <c r="C257" i="1"/>
  <c r="B257" i="1"/>
  <c r="D264" i="2" s="1"/>
  <c r="A261" i="3" l="1"/>
  <c r="D261" i="3" s="1"/>
  <c r="F260" i="3"/>
  <c r="H260" i="3"/>
  <c r="G260" i="3"/>
  <c r="E260" i="3"/>
  <c r="C260" i="3"/>
  <c r="B260" i="3"/>
  <c r="I260" i="3"/>
  <c r="F134" i="1"/>
  <c r="C265" i="2"/>
  <c r="A259" i="1"/>
  <c r="D259" i="1" s="1"/>
  <c r="E258" i="1"/>
  <c r="C258" i="1"/>
  <c r="B258" i="1"/>
  <c r="D265" i="2" s="1"/>
  <c r="A262" i="3" l="1"/>
  <c r="D262" i="3" s="1"/>
  <c r="F261" i="3"/>
  <c r="H261" i="3"/>
  <c r="E261" i="3"/>
  <c r="B261" i="3"/>
  <c r="C261" i="3"/>
  <c r="I261" i="3"/>
  <c r="G261" i="3"/>
  <c r="G134" i="1"/>
  <c r="H134" i="1" s="1"/>
  <c r="I134" i="1" s="1"/>
  <c r="E141" i="2"/>
  <c r="C266" i="2"/>
  <c r="A260" i="1"/>
  <c r="D260" i="1" s="1"/>
  <c r="E259" i="1"/>
  <c r="C259" i="1"/>
  <c r="B259" i="1"/>
  <c r="D266" i="2" s="1"/>
  <c r="A263" i="3" l="1"/>
  <c r="D263" i="3" s="1"/>
  <c r="H262" i="3"/>
  <c r="I262" i="3"/>
  <c r="C262" i="3"/>
  <c r="F262" i="3"/>
  <c r="E262" i="3"/>
  <c r="G262" i="3"/>
  <c r="B262" i="3"/>
  <c r="F135" i="1"/>
  <c r="C267" i="2"/>
  <c r="A261" i="1"/>
  <c r="D261" i="1" s="1"/>
  <c r="E260" i="1"/>
  <c r="C260" i="1"/>
  <c r="B260" i="1"/>
  <c r="D267" i="2" s="1"/>
  <c r="A264" i="3" l="1"/>
  <c r="D264" i="3" s="1"/>
  <c r="H263" i="3"/>
  <c r="F263" i="3"/>
  <c r="I263" i="3"/>
  <c r="G263" i="3"/>
  <c r="B263" i="3"/>
  <c r="E263" i="3"/>
  <c r="C263" i="3"/>
  <c r="E142" i="2"/>
  <c r="G135" i="1"/>
  <c r="H135" i="1" s="1"/>
  <c r="I135" i="1" s="1"/>
  <c r="C268" i="2"/>
  <c r="A262" i="1"/>
  <c r="D262" i="1" s="1"/>
  <c r="E261" i="1"/>
  <c r="C261" i="1"/>
  <c r="B261" i="1"/>
  <c r="D268" i="2" s="1"/>
  <c r="A265" i="3" l="1"/>
  <c r="D265" i="3" s="1"/>
  <c r="F264" i="3"/>
  <c r="G264" i="3"/>
  <c r="E264" i="3"/>
  <c r="I264" i="3"/>
  <c r="C264" i="3"/>
  <c r="B264" i="3"/>
  <c r="H264" i="3"/>
  <c r="F136" i="1"/>
  <c r="C269" i="2"/>
  <c r="A263" i="1"/>
  <c r="D263" i="1" s="1"/>
  <c r="E262" i="1"/>
  <c r="C262" i="1"/>
  <c r="B262" i="1"/>
  <c r="D269" i="2" s="1"/>
  <c r="A266" i="3" l="1"/>
  <c r="D266" i="3" s="1"/>
  <c r="G265" i="3"/>
  <c r="E265" i="3"/>
  <c r="I265" i="3"/>
  <c r="C265" i="3"/>
  <c r="F265" i="3"/>
  <c r="H265" i="3"/>
  <c r="B265" i="3"/>
  <c r="G136" i="1"/>
  <c r="H136" i="1" s="1"/>
  <c r="I136" i="1" s="1"/>
  <c r="E143" i="2"/>
  <c r="C270" i="2"/>
  <c r="A264" i="1"/>
  <c r="D264" i="1" s="1"/>
  <c r="E263" i="1"/>
  <c r="C263" i="1"/>
  <c r="B263" i="1"/>
  <c r="D270" i="2" s="1"/>
  <c r="A267" i="3" l="1"/>
  <c r="D267" i="3" s="1"/>
  <c r="H266" i="3"/>
  <c r="I266" i="3"/>
  <c r="F266" i="3"/>
  <c r="C266" i="3"/>
  <c r="G266" i="3"/>
  <c r="E266" i="3"/>
  <c r="B266" i="3"/>
  <c r="F137" i="1"/>
  <c r="C271" i="2"/>
  <c r="A265" i="1"/>
  <c r="D265" i="1" s="1"/>
  <c r="E264" i="1"/>
  <c r="B264" i="1"/>
  <c r="D271" i="2" s="1"/>
  <c r="C264" i="1"/>
  <c r="A268" i="3" l="1"/>
  <c r="D268" i="3" s="1"/>
  <c r="H267" i="3"/>
  <c r="B267" i="3"/>
  <c r="G267" i="3"/>
  <c r="C267" i="3"/>
  <c r="E267" i="3"/>
  <c r="F267" i="3"/>
  <c r="I267" i="3"/>
  <c r="E144" i="2"/>
  <c r="G137" i="1"/>
  <c r="H137" i="1" s="1"/>
  <c r="I137" i="1" s="1"/>
  <c r="C272" i="2"/>
  <c r="A266" i="1"/>
  <c r="D266" i="1" s="1"/>
  <c r="E265" i="1"/>
  <c r="C265" i="1"/>
  <c r="B265" i="1"/>
  <c r="D272" i="2" s="1"/>
  <c r="A269" i="3" l="1"/>
  <c r="D269" i="3" s="1"/>
  <c r="H268" i="3"/>
  <c r="F268" i="3"/>
  <c r="I268" i="3"/>
  <c r="E268" i="3"/>
  <c r="B268" i="3"/>
  <c r="G268" i="3"/>
  <c r="C268" i="3"/>
  <c r="F138" i="1"/>
  <c r="C273" i="2"/>
  <c r="A267" i="1"/>
  <c r="D267" i="1" s="1"/>
  <c r="E266" i="1"/>
  <c r="C266" i="1"/>
  <c r="B266" i="1"/>
  <c r="D273" i="2" s="1"/>
  <c r="A270" i="3" l="1"/>
  <c r="D270" i="3" s="1"/>
  <c r="F269" i="3"/>
  <c r="H269" i="3"/>
  <c r="G269" i="3"/>
  <c r="C269" i="3"/>
  <c r="I269" i="3"/>
  <c r="B269" i="3"/>
  <c r="E269" i="3"/>
  <c r="G138" i="1"/>
  <c r="H138" i="1" s="1"/>
  <c r="I138" i="1" s="1"/>
  <c r="E145" i="2"/>
  <c r="C274" i="2"/>
  <c r="A268" i="1"/>
  <c r="D268" i="1" s="1"/>
  <c r="E267" i="1"/>
  <c r="C267" i="1"/>
  <c r="B267" i="1"/>
  <c r="D274" i="2" s="1"/>
  <c r="A271" i="3" l="1"/>
  <c r="D271" i="3" s="1"/>
  <c r="H270" i="3"/>
  <c r="I270" i="3"/>
  <c r="C270" i="3"/>
  <c r="F270" i="3"/>
  <c r="G270" i="3"/>
  <c r="E270" i="3"/>
  <c r="B270" i="3"/>
  <c r="F139" i="1"/>
  <c r="C275" i="2"/>
  <c r="A269" i="1"/>
  <c r="D269" i="1" s="1"/>
  <c r="E268" i="1"/>
  <c r="C268" i="1"/>
  <c r="B268" i="1"/>
  <c r="D275" i="2" s="1"/>
  <c r="A272" i="3" l="1"/>
  <c r="D272" i="3" s="1"/>
  <c r="H271" i="3"/>
  <c r="I271" i="3"/>
  <c r="B271" i="3"/>
  <c r="F271" i="3"/>
  <c r="G271" i="3"/>
  <c r="E271" i="3"/>
  <c r="C271" i="3"/>
  <c r="E146" i="2"/>
  <c r="G139" i="1"/>
  <c r="H139" i="1" s="1"/>
  <c r="I139" i="1" s="1"/>
  <c r="C276" i="2"/>
  <c r="A270" i="1"/>
  <c r="D270" i="1" s="1"/>
  <c r="E269" i="1"/>
  <c r="C269" i="1"/>
  <c r="B269" i="1"/>
  <c r="D276" i="2" s="1"/>
  <c r="A273" i="3" l="1"/>
  <c r="D273" i="3" s="1"/>
  <c r="F272" i="3"/>
  <c r="E272" i="3"/>
  <c r="H272" i="3"/>
  <c r="I272" i="3"/>
  <c r="B272" i="3"/>
  <c r="G272" i="3"/>
  <c r="C272" i="3"/>
  <c r="F140" i="1"/>
  <c r="C277" i="2"/>
  <c r="A271" i="1"/>
  <c r="D271" i="1" s="1"/>
  <c r="E270" i="1"/>
  <c r="C270" i="1"/>
  <c r="B270" i="1"/>
  <c r="D277" i="2" s="1"/>
  <c r="A274" i="3" l="1"/>
  <c r="D274" i="3" s="1"/>
  <c r="H273" i="3"/>
  <c r="F273" i="3"/>
  <c r="I273" i="3"/>
  <c r="G273" i="3"/>
  <c r="E273" i="3"/>
  <c r="C273" i="3"/>
  <c r="B273" i="3"/>
  <c r="G140" i="1"/>
  <c r="H140" i="1" s="1"/>
  <c r="I140" i="1" s="1"/>
  <c r="E147" i="2"/>
  <c r="C278" i="2"/>
  <c r="A272" i="1"/>
  <c r="D272" i="1" s="1"/>
  <c r="E271" i="1"/>
  <c r="C271" i="1"/>
  <c r="B271" i="1"/>
  <c r="D278" i="2" s="1"/>
  <c r="A275" i="3" l="1"/>
  <c r="D275" i="3" s="1"/>
  <c r="H274" i="3"/>
  <c r="F274" i="3"/>
  <c r="I274" i="3"/>
  <c r="C274" i="3"/>
  <c r="G274" i="3"/>
  <c r="E274" i="3"/>
  <c r="B274" i="3"/>
  <c r="F141" i="1"/>
  <c r="C279" i="2"/>
  <c r="A273" i="1"/>
  <c r="D273" i="1" s="1"/>
  <c r="E272" i="1"/>
  <c r="B272" i="1"/>
  <c r="D279" i="2" s="1"/>
  <c r="C272" i="1"/>
  <c r="A276" i="3" l="1"/>
  <c r="D276" i="3" s="1"/>
  <c r="H275" i="3"/>
  <c r="G275" i="3"/>
  <c r="E275" i="3"/>
  <c r="C275" i="3"/>
  <c r="B275" i="3"/>
  <c r="F275" i="3"/>
  <c r="I275" i="3"/>
  <c r="E148" i="2"/>
  <c r="G141" i="1"/>
  <c r="H141" i="1" s="1"/>
  <c r="I141" i="1" s="1"/>
  <c r="C280" i="2"/>
  <c r="A274" i="1"/>
  <c r="D274" i="1" s="1"/>
  <c r="E273" i="1"/>
  <c r="C273" i="1"/>
  <c r="B273" i="1"/>
  <c r="D280" i="2" s="1"/>
  <c r="A277" i="3" l="1"/>
  <c r="D277" i="3" s="1"/>
  <c r="F276" i="3"/>
  <c r="E276" i="3"/>
  <c r="G276" i="3"/>
  <c r="C276" i="3"/>
  <c r="B276" i="3"/>
  <c r="H276" i="3"/>
  <c r="I276" i="3"/>
  <c r="F142" i="1"/>
  <c r="C281" i="2"/>
  <c r="A275" i="1"/>
  <c r="D275" i="1" s="1"/>
  <c r="E274" i="1"/>
  <c r="C274" i="1"/>
  <c r="B274" i="1"/>
  <c r="D281" i="2" s="1"/>
  <c r="A278" i="3" l="1"/>
  <c r="D278" i="3" s="1"/>
  <c r="H277" i="3"/>
  <c r="G277" i="3"/>
  <c r="I277" i="3"/>
  <c r="E277" i="3"/>
  <c r="C277" i="3"/>
  <c r="B277" i="3"/>
  <c r="F277" i="3"/>
  <c r="G142" i="1"/>
  <c r="H142" i="1" s="1"/>
  <c r="I142" i="1" s="1"/>
  <c r="E149" i="2"/>
  <c r="C282" i="2"/>
  <c r="A276" i="1"/>
  <c r="D276" i="1" s="1"/>
  <c r="E275" i="1"/>
  <c r="C275" i="1"/>
  <c r="B275" i="1"/>
  <c r="D282" i="2" s="1"/>
  <c r="A279" i="3" l="1"/>
  <c r="D279" i="3" s="1"/>
  <c r="H278" i="3"/>
  <c r="I278" i="3"/>
  <c r="C278" i="3"/>
  <c r="F278" i="3"/>
  <c r="G278" i="3"/>
  <c r="E278" i="3"/>
  <c r="B278" i="3"/>
  <c r="F143" i="1"/>
  <c r="C283" i="2"/>
  <c r="A277" i="1"/>
  <c r="D277" i="1" s="1"/>
  <c r="E276" i="1"/>
  <c r="C276" i="1"/>
  <c r="B276" i="1"/>
  <c r="D283" i="2" s="1"/>
  <c r="A280" i="3" l="1"/>
  <c r="D280" i="3" s="1"/>
  <c r="H279" i="3"/>
  <c r="F279" i="3"/>
  <c r="I279" i="3"/>
  <c r="B279" i="3"/>
  <c r="G279" i="3"/>
  <c r="E279" i="3"/>
  <c r="C279" i="3"/>
  <c r="E150" i="2"/>
  <c r="G143" i="1"/>
  <c r="H143" i="1" s="1"/>
  <c r="I143" i="1" s="1"/>
  <c r="C284" i="2"/>
  <c r="A278" i="1"/>
  <c r="D278" i="1" s="1"/>
  <c r="E277" i="1"/>
  <c r="C277" i="1"/>
  <c r="B277" i="1"/>
  <c r="D284" i="2" s="1"/>
  <c r="A281" i="3" l="1"/>
  <c r="D281" i="3" s="1"/>
  <c r="F280" i="3"/>
  <c r="E280" i="3"/>
  <c r="G280" i="3"/>
  <c r="C280" i="3"/>
  <c r="I280" i="3"/>
  <c r="B280" i="3"/>
  <c r="H280" i="3"/>
  <c r="F144" i="1"/>
  <c r="C285" i="2"/>
  <c r="A279" i="1"/>
  <c r="D279" i="1" s="1"/>
  <c r="E278" i="1"/>
  <c r="C278" i="1"/>
  <c r="B278" i="1"/>
  <c r="D285" i="2" s="1"/>
  <c r="A282" i="3" l="1"/>
  <c r="D282" i="3" s="1"/>
  <c r="H281" i="3"/>
  <c r="F281" i="3"/>
  <c r="G281" i="3"/>
  <c r="E281" i="3"/>
  <c r="C281" i="3"/>
  <c r="I281" i="3"/>
  <c r="B281" i="3"/>
  <c r="E151" i="2"/>
  <c r="G144" i="1"/>
  <c r="H144" i="1" s="1"/>
  <c r="I144" i="1" s="1"/>
  <c r="C286" i="2"/>
  <c r="A280" i="1"/>
  <c r="D280" i="1" s="1"/>
  <c r="E279" i="1"/>
  <c r="C279" i="1"/>
  <c r="B279" i="1"/>
  <c r="D286" i="2" s="1"/>
  <c r="A283" i="3" l="1"/>
  <c r="D283" i="3" s="1"/>
  <c r="H282" i="3"/>
  <c r="I282" i="3"/>
  <c r="C282" i="3"/>
  <c r="F282" i="3"/>
  <c r="G282" i="3"/>
  <c r="E282" i="3"/>
  <c r="B282" i="3"/>
  <c r="F145" i="1"/>
  <c r="C287" i="2"/>
  <c r="A281" i="1"/>
  <c r="D281" i="1" s="1"/>
  <c r="E280" i="1"/>
  <c r="C280" i="1"/>
  <c r="B280" i="1"/>
  <c r="D287" i="2" s="1"/>
  <c r="A284" i="3" l="1"/>
  <c r="D284" i="3" s="1"/>
  <c r="H283" i="3"/>
  <c r="B283" i="3"/>
  <c r="F283" i="3"/>
  <c r="E283" i="3"/>
  <c r="G283" i="3"/>
  <c r="I283" i="3"/>
  <c r="C283" i="3"/>
  <c r="E152" i="2"/>
  <c r="G145" i="1"/>
  <c r="H145" i="1" s="1"/>
  <c r="I145" i="1" s="1"/>
  <c r="C288" i="2"/>
  <c r="A282" i="1"/>
  <c r="D282" i="1" s="1"/>
  <c r="E281" i="1"/>
  <c r="C281" i="1"/>
  <c r="B281" i="1"/>
  <c r="D288" i="2" s="1"/>
  <c r="A285" i="3" l="1"/>
  <c r="D285" i="3" s="1"/>
  <c r="H284" i="3"/>
  <c r="F284" i="3"/>
  <c r="I284" i="3"/>
  <c r="E284" i="3"/>
  <c r="B284" i="3"/>
  <c r="C284" i="3"/>
  <c r="G284" i="3"/>
  <c r="F146" i="1"/>
  <c r="C289" i="2"/>
  <c r="A283" i="1"/>
  <c r="D283" i="1" s="1"/>
  <c r="E282" i="1"/>
  <c r="C282" i="1"/>
  <c r="B282" i="1"/>
  <c r="D289" i="2" s="1"/>
  <c r="A286" i="3" l="1"/>
  <c r="D286" i="3" s="1"/>
  <c r="F285" i="3"/>
  <c r="G285" i="3"/>
  <c r="I285" i="3"/>
  <c r="C285" i="3"/>
  <c r="H285" i="3"/>
  <c r="B285" i="3"/>
  <c r="E285" i="3"/>
  <c r="G146" i="1"/>
  <c r="H146" i="1" s="1"/>
  <c r="I146" i="1" s="1"/>
  <c r="E153" i="2"/>
  <c r="C290" i="2"/>
  <c r="A284" i="1"/>
  <c r="D284" i="1" s="1"/>
  <c r="E283" i="1"/>
  <c r="C283" i="1"/>
  <c r="B283" i="1"/>
  <c r="D290" i="2" s="1"/>
  <c r="A287" i="3" l="1"/>
  <c r="D287" i="3" s="1"/>
  <c r="H286" i="3"/>
  <c r="I286" i="3"/>
  <c r="C286" i="3"/>
  <c r="G286" i="3"/>
  <c r="E286" i="3"/>
  <c r="F286" i="3"/>
  <c r="B286" i="3"/>
  <c r="F147" i="1"/>
  <c r="C291" i="2"/>
  <c r="A285" i="1"/>
  <c r="D285" i="1" s="1"/>
  <c r="E284" i="1"/>
  <c r="C284" i="1"/>
  <c r="B284" i="1"/>
  <c r="D291" i="2" s="1"/>
  <c r="A288" i="3" l="1"/>
  <c r="D288" i="3" s="1"/>
  <c r="H287" i="3"/>
  <c r="F287" i="3"/>
  <c r="B287" i="3"/>
  <c r="I287" i="3"/>
  <c r="G287" i="3"/>
  <c r="E287" i="3"/>
  <c r="C287" i="3"/>
  <c r="E154" i="2"/>
  <c r="G147" i="1"/>
  <c r="H147" i="1" s="1"/>
  <c r="I147" i="1" s="1"/>
  <c r="C292" i="2"/>
  <c r="A286" i="1"/>
  <c r="D286" i="1" s="1"/>
  <c r="E285" i="1"/>
  <c r="C285" i="1"/>
  <c r="B285" i="1"/>
  <c r="D292" i="2" s="1"/>
  <c r="A289" i="3" l="1"/>
  <c r="D289" i="3" s="1"/>
  <c r="F288" i="3"/>
  <c r="H288" i="3"/>
  <c r="E288" i="3"/>
  <c r="B288" i="3"/>
  <c r="I288" i="3"/>
  <c r="G288" i="3"/>
  <c r="C288" i="3"/>
  <c r="F148" i="1"/>
  <c r="C293" i="2"/>
  <c r="A287" i="1"/>
  <c r="D287" i="1" s="1"/>
  <c r="E286" i="1"/>
  <c r="C286" i="1"/>
  <c r="B286" i="1"/>
  <c r="D293" i="2" s="1"/>
  <c r="A290" i="3" l="1"/>
  <c r="D290" i="3" s="1"/>
  <c r="H289" i="3"/>
  <c r="I289" i="3"/>
  <c r="G289" i="3"/>
  <c r="F289" i="3"/>
  <c r="C289" i="3"/>
  <c r="B289" i="3"/>
  <c r="E289" i="3"/>
  <c r="G148" i="1"/>
  <c r="H148" i="1" s="1"/>
  <c r="I148" i="1" s="1"/>
  <c r="E155" i="2"/>
  <c r="C294" i="2"/>
  <c r="A288" i="1"/>
  <c r="D288" i="1" s="1"/>
  <c r="E287" i="1"/>
  <c r="C287" i="1"/>
  <c r="B287" i="1"/>
  <c r="D294" i="2" s="1"/>
  <c r="A291" i="3" l="1"/>
  <c r="D291" i="3" s="1"/>
  <c r="H290" i="3"/>
  <c r="F290" i="3"/>
  <c r="I290" i="3"/>
  <c r="C290" i="3"/>
  <c r="E290" i="3"/>
  <c r="B290" i="3"/>
  <c r="G290" i="3"/>
  <c r="F149" i="1"/>
  <c r="C295" i="2"/>
  <c r="A289" i="1"/>
  <c r="D289" i="1" s="1"/>
  <c r="E288" i="1"/>
  <c r="B288" i="1"/>
  <c r="D295" i="2" s="1"/>
  <c r="C288" i="1"/>
  <c r="A292" i="3" l="1"/>
  <c r="D292" i="3" s="1"/>
  <c r="G291" i="3"/>
  <c r="E291" i="3"/>
  <c r="C291" i="3"/>
  <c r="B291" i="3"/>
  <c r="F291" i="3"/>
  <c r="H291" i="3"/>
  <c r="I291" i="3"/>
  <c r="E156" i="2"/>
  <c r="G149" i="1"/>
  <c r="H149" i="1" s="1"/>
  <c r="I149" i="1" s="1"/>
  <c r="C296" i="2"/>
  <c r="A290" i="1"/>
  <c r="D290" i="1" s="1"/>
  <c r="E289" i="1"/>
  <c r="C289" i="1"/>
  <c r="B289" i="1"/>
  <c r="D296" i="2" s="1"/>
  <c r="A293" i="3" l="1"/>
  <c r="D293" i="3" s="1"/>
  <c r="F292" i="3"/>
  <c r="E292" i="3"/>
  <c r="I292" i="3"/>
  <c r="G292" i="3"/>
  <c r="C292" i="3"/>
  <c r="B292" i="3"/>
  <c r="H292" i="3"/>
  <c r="F150" i="1"/>
  <c r="C297" i="2"/>
  <c r="A291" i="1"/>
  <c r="D291" i="1" s="1"/>
  <c r="E290" i="1"/>
  <c r="C290" i="1"/>
  <c r="B290" i="1"/>
  <c r="D297" i="2" s="1"/>
  <c r="A294" i="3" l="1"/>
  <c r="D294" i="3" s="1"/>
  <c r="G293" i="3"/>
  <c r="H293" i="3"/>
  <c r="I293" i="3"/>
  <c r="E293" i="3"/>
  <c r="F293" i="3"/>
  <c r="B293" i="3"/>
  <c r="C293" i="3"/>
  <c r="G150" i="1"/>
  <c r="H150" i="1" s="1"/>
  <c r="I150" i="1" s="1"/>
  <c r="E157" i="2"/>
  <c r="C298" i="2"/>
  <c r="A292" i="1"/>
  <c r="D292" i="1" s="1"/>
  <c r="E291" i="1"/>
  <c r="C291" i="1"/>
  <c r="B291" i="1"/>
  <c r="D298" i="2" s="1"/>
  <c r="A295" i="3" l="1"/>
  <c r="D295" i="3" s="1"/>
  <c r="H294" i="3"/>
  <c r="I294" i="3"/>
  <c r="F294" i="3"/>
  <c r="C294" i="3"/>
  <c r="E294" i="3"/>
  <c r="G294" i="3"/>
  <c r="B294" i="3"/>
  <c r="F151" i="1"/>
  <c r="C299" i="2"/>
  <c r="A293" i="1"/>
  <c r="D293" i="1" s="1"/>
  <c r="E292" i="1"/>
  <c r="C292" i="1"/>
  <c r="B292" i="1"/>
  <c r="D299" i="2" s="1"/>
  <c r="A296" i="3" l="1"/>
  <c r="D296" i="3" s="1"/>
  <c r="H295" i="3"/>
  <c r="F295" i="3"/>
  <c r="I295" i="3"/>
  <c r="B295" i="3"/>
  <c r="G295" i="3"/>
  <c r="E295" i="3"/>
  <c r="C295" i="3"/>
  <c r="E158" i="2"/>
  <c r="G151" i="1"/>
  <c r="H151" i="1" s="1"/>
  <c r="I151" i="1" s="1"/>
  <c r="C300" i="2"/>
  <c r="A294" i="1"/>
  <c r="D294" i="1" s="1"/>
  <c r="E293" i="1"/>
  <c r="C293" i="1"/>
  <c r="B293" i="1"/>
  <c r="D300" i="2" s="1"/>
  <c r="A297" i="3" l="1"/>
  <c r="D297" i="3" s="1"/>
  <c r="F296" i="3"/>
  <c r="H296" i="3"/>
  <c r="E296" i="3"/>
  <c r="G296" i="3"/>
  <c r="C296" i="3"/>
  <c r="B296" i="3"/>
  <c r="I296" i="3"/>
  <c r="F152" i="1"/>
  <c r="C301" i="2"/>
  <c r="A295" i="1"/>
  <c r="D295" i="1" s="1"/>
  <c r="E294" i="1"/>
  <c r="C294" i="1"/>
  <c r="B294" i="1"/>
  <c r="D301" i="2" s="1"/>
  <c r="A298" i="3" l="1"/>
  <c r="D298" i="3" s="1"/>
  <c r="H297" i="3"/>
  <c r="G297" i="3"/>
  <c r="E297" i="3"/>
  <c r="C297" i="3"/>
  <c r="F297" i="3"/>
  <c r="I297" i="3"/>
  <c r="B297" i="3"/>
  <c r="G152" i="1"/>
  <c r="H152" i="1" s="1"/>
  <c r="I152" i="1" s="1"/>
  <c r="E159" i="2"/>
  <c r="C302" i="2"/>
  <c r="A296" i="1"/>
  <c r="D296" i="1" s="1"/>
  <c r="E295" i="1"/>
  <c r="C295" i="1"/>
  <c r="B295" i="1"/>
  <c r="D302" i="2" s="1"/>
  <c r="A299" i="3" l="1"/>
  <c r="D299" i="3" s="1"/>
  <c r="H298" i="3"/>
  <c r="I298" i="3"/>
  <c r="C298" i="3"/>
  <c r="F298" i="3"/>
  <c r="G298" i="3"/>
  <c r="E298" i="3"/>
  <c r="B298" i="3"/>
  <c r="F153" i="1"/>
  <c r="C303" i="2"/>
  <c r="A297" i="1"/>
  <c r="D297" i="1" s="1"/>
  <c r="E296" i="1"/>
  <c r="C296" i="1"/>
  <c r="B296" i="1"/>
  <c r="D303" i="2" s="1"/>
  <c r="A300" i="3" l="1"/>
  <c r="D300" i="3" s="1"/>
  <c r="I299" i="3"/>
  <c r="B299" i="3"/>
  <c r="H299" i="3"/>
  <c r="F299" i="3"/>
  <c r="G299" i="3"/>
  <c r="C299" i="3"/>
  <c r="E299" i="3"/>
  <c r="E160" i="2"/>
  <c r="G153" i="1"/>
  <c r="H153" i="1" s="1"/>
  <c r="I153" i="1" s="1"/>
  <c r="C304" i="2"/>
  <c r="A298" i="1"/>
  <c r="D298" i="1" s="1"/>
  <c r="E297" i="1"/>
  <c r="C297" i="1"/>
  <c r="B297" i="1"/>
  <c r="D304" i="2" s="1"/>
  <c r="A301" i="3" l="1"/>
  <c r="D301" i="3" s="1"/>
  <c r="H300" i="3"/>
  <c r="F300" i="3"/>
  <c r="I300" i="3"/>
  <c r="E300" i="3"/>
  <c r="B300" i="3"/>
  <c r="G300" i="3"/>
  <c r="C300" i="3"/>
  <c r="F154" i="1"/>
  <c r="C305" i="2"/>
  <c r="A299" i="1"/>
  <c r="D299" i="1" s="1"/>
  <c r="E298" i="1"/>
  <c r="C298" i="1"/>
  <c r="B298" i="1"/>
  <c r="D305" i="2" s="1"/>
  <c r="A302" i="3" l="1"/>
  <c r="D302" i="3" s="1"/>
  <c r="F301" i="3"/>
  <c r="G301" i="3"/>
  <c r="C301" i="3"/>
  <c r="I301" i="3"/>
  <c r="H301" i="3"/>
  <c r="B301" i="3"/>
  <c r="E301" i="3"/>
  <c r="G154" i="1"/>
  <c r="H154" i="1" s="1"/>
  <c r="I154" i="1" s="1"/>
  <c r="E161" i="2"/>
  <c r="C306" i="2"/>
  <c r="A300" i="1"/>
  <c r="D300" i="1" s="1"/>
  <c r="E299" i="1"/>
  <c r="C299" i="1"/>
  <c r="B299" i="1"/>
  <c r="D306" i="2" s="1"/>
  <c r="A303" i="3" l="1"/>
  <c r="D303" i="3" s="1"/>
  <c r="H302" i="3"/>
  <c r="I302" i="3"/>
  <c r="F302" i="3"/>
  <c r="C302" i="3"/>
  <c r="G302" i="3"/>
  <c r="E302" i="3"/>
  <c r="B302" i="3"/>
  <c r="F155" i="1"/>
  <c r="C307" i="2"/>
  <c r="A301" i="1"/>
  <c r="D301" i="1" s="1"/>
  <c r="E300" i="1"/>
  <c r="C300" i="1"/>
  <c r="B300" i="1"/>
  <c r="D307" i="2" s="1"/>
  <c r="A304" i="3" l="1"/>
  <c r="D304" i="3" s="1"/>
  <c r="H303" i="3"/>
  <c r="B303" i="3"/>
  <c r="G303" i="3"/>
  <c r="E303" i="3"/>
  <c r="C303" i="3"/>
  <c r="F303" i="3"/>
  <c r="I303" i="3"/>
  <c r="E162" i="2"/>
  <c r="G155" i="1"/>
  <c r="H155" i="1" s="1"/>
  <c r="I155" i="1" s="1"/>
  <c r="C308" i="2"/>
  <c r="A302" i="1"/>
  <c r="D302" i="1" s="1"/>
  <c r="E301" i="1"/>
  <c r="C301" i="1"/>
  <c r="B301" i="1"/>
  <c r="D308" i="2" s="1"/>
  <c r="A305" i="3" l="1"/>
  <c r="D305" i="3" s="1"/>
  <c r="F304" i="3"/>
  <c r="E304" i="3"/>
  <c r="B304" i="3"/>
  <c r="H304" i="3"/>
  <c r="C304" i="3"/>
  <c r="G304" i="3"/>
  <c r="I304" i="3"/>
  <c r="F156" i="1"/>
  <c r="C309" i="2"/>
  <c r="A303" i="1"/>
  <c r="D303" i="1" s="1"/>
  <c r="E302" i="1"/>
  <c r="C302" i="1"/>
  <c r="B302" i="1"/>
  <c r="D309" i="2" s="1"/>
  <c r="A306" i="3" l="1"/>
  <c r="D306" i="3" s="1"/>
  <c r="H305" i="3"/>
  <c r="I305" i="3"/>
  <c r="G305" i="3"/>
  <c r="E305" i="3"/>
  <c r="F305" i="3"/>
  <c r="C305" i="3"/>
  <c r="B305" i="3"/>
  <c r="G156" i="1"/>
  <c r="H156" i="1" s="1"/>
  <c r="I156" i="1" s="1"/>
  <c r="E163" i="2"/>
  <c r="C310" i="2"/>
  <c r="A304" i="1"/>
  <c r="D304" i="1" s="1"/>
  <c r="E303" i="1"/>
  <c r="C303" i="1"/>
  <c r="B303" i="1"/>
  <c r="D310" i="2" s="1"/>
  <c r="A307" i="3" l="1"/>
  <c r="D307" i="3" s="1"/>
  <c r="H306" i="3"/>
  <c r="F306" i="3"/>
  <c r="I306" i="3"/>
  <c r="C306" i="3"/>
  <c r="G306" i="3"/>
  <c r="E306" i="3"/>
  <c r="B306" i="3"/>
  <c r="F157" i="1"/>
  <c r="C311" i="2"/>
  <c r="A305" i="1"/>
  <c r="D305" i="1" s="1"/>
  <c r="E304" i="1"/>
  <c r="B304" i="1"/>
  <c r="D311" i="2" s="1"/>
  <c r="C304" i="1"/>
  <c r="A308" i="3" l="1"/>
  <c r="D308" i="3" s="1"/>
  <c r="H307" i="3"/>
  <c r="F307" i="3"/>
  <c r="I307" i="3"/>
  <c r="G307" i="3"/>
  <c r="E307" i="3"/>
  <c r="C307" i="3"/>
  <c r="B307" i="3"/>
  <c r="E164" i="2"/>
  <c r="G157" i="1"/>
  <c r="H157" i="1" s="1"/>
  <c r="I157" i="1" s="1"/>
  <c r="C312" i="2"/>
  <c r="A306" i="1"/>
  <c r="D306" i="1" s="1"/>
  <c r="E305" i="1"/>
  <c r="C305" i="1"/>
  <c r="B305" i="1"/>
  <c r="D312" i="2" s="1"/>
  <c r="A309" i="3" l="1"/>
  <c r="D309" i="3" s="1"/>
  <c r="F308" i="3"/>
  <c r="E308" i="3"/>
  <c r="H308" i="3"/>
  <c r="I308" i="3"/>
  <c r="G308" i="3"/>
  <c r="C308" i="3"/>
  <c r="B308" i="3"/>
  <c r="F158" i="1"/>
  <c r="C313" i="2"/>
  <c r="A307" i="1"/>
  <c r="D307" i="1" s="1"/>
  <c r="E306" i="1"/>
  <c r="C306" i="1"/>
  <c r="B306" i="1"/>
  <c r="D313" i="2" s="1"/>
  <c r="A310" i="3" l="1"/>
  <c r="D310" i="3" s="1"/>
  <c r="H309" i="3"/>
  <c r="F309" i="3"/>
  <c r="G309" i="3"/>
  <c r="E309" i="3"/>
  <c r="I309" i="3"/>
  <c r="C309" i="3"/>
  <c r="B309" i="3"/>
  <c r="G158" i="1"/>
  <c r="H158" i="1" s="1"/>
  <c r="I158" i="1" s="1"/>
  <c r="E165" i="2"/>
  <c r="C314" i="2"/>
  <c r="A308" i="1"/>
  <c r="D308" i="1" s="1"/>
  <c r="E307" i="1"/>
  <c r="C307" i="1"/>
  <c r="B307" i="1"/>
  <c r="D314" i="2" s="1"/>
  <c r="A311" i="3" l="1"/>
  <c r="D311" i="3" s="1"/>
  <c r="H310" i="3"/>
  <c r="I310" i="3"/>
  <c r="C310" i="3"/>
  <c r="F310" i="3"/>
  <c r="G310" i="3"/>
  <c r="E310" i="3"/>
  <c r="B310" i="3"/>
  <c r="F159" i="1"/>
  <c r="C315" i="2"/>
  <c r="A309" i="1"/>
  <c r="D309" i="1" s="1"/>
  <c r="E308" i="1"/>
  <c r="C308" i="1"/>
  <c r="B308" i="1"/>
  <c r="D315" i="2" s="1"/>
  <c r="A312" i="3" l="1"/>
  <c r="D312" i="3" s="1"/>
  <c r="H311" i="3"/>
  <c r="F311" i="3"/>
  <c r="I311" i="3"/>
  <c r="B311" i="3"/>
  <c r="G311" i="3"/>
  <c r="E311" i="3"/>
  <c r="C311" i="3"/>
  <c r="E166" i="2"/>
  <c r="G159" i="1"/>
  <c r="H159" i="1" s="1"/>
  <c r="I159" i="1" s="1"/>
  <c r="C316" i="2"/>
  <c r="A310" i="1"/>
  <c r="D310" i="1" s="1"/>
  <c r="E309" i="1"/>
  <c r="C309" i="1"/>
  <c r="B309" i="1"/>
  <c r="D316" i="2" s="1"/>
  <c r="A313" i="3" l="1"/>
  <c r="D313" i="3" s="1"/>
  <c r="F312" i="3"/>
  <c r="E312" i="3"/>
  <c r="G312" i="3"/>
  <c r="C312" i="3"/>
  <c r="H312" i="3"/>
  <c r="B312" i="3"/>
  <c r="I312" i="3"/>
  <c r="F160" i="1"/>
  <c r="C317" i="2"/>
  <c r="A311" i="1"/>
  <c r="D311" i="1" s="1"/>
  <c r="E310" i="1"/>
  <c r="C310" i="1"/>
  <c r="B310" i="1"/>
  <c r="D317" i="2" s="1"/>
  <c r="A314" i="3" l="1"/>
  <c r="D314" i="3" s="1"/>
  <c r="G313" i="3"/>
  <c r="I313" i="3"/>
  <c r="E313" i="3"/>
  <c r="C313" i="3"/>
  <c r="H313" i="3"/>
  <c r="F313" i="3"/>
  <c r="B313" i="3"/>
  <c r="G160" i="1"/>
  <c r="H160" i="1" s="1"/>
  <c r="I160" i="1" s="1"/>
  <c r="E167" i="2"/>
  <c r="C318" i="2"/>
  <c r="A312" i="1"/>
  <c r="D312" i="1" s="1"/>
  <c r="E311" i="1"/>
  <c r="C311" i="1"/>
  <c r="B311" i="1"/>
  <c r="D318" i="2" s="1"/>
  <c r="A315" i="3" l="1"/>
  <c r="D315" i="3" s="1"/>
  <c r="H314" i="3"/>
  <c r="I314" i="3"/>
  <c r="C314" i="3"/>
  <c r="G314" i="3"/>
  <c r="E314" i="3"/>
  <c r="B314" i="3"/>
  <c r="F314" i="3"/>
  <c r="F161" i="1"/>
  <c r="C319" i="2"/>
  <c r="A313" i="1"/>
  <c r="D313" i="1" s="1"/>
  <c r="E312" i="1"/>
  <c r="C312" i="1"/>
  <c r="B312" i="1"/>
  <c r="D319" i="2" s="1"/>
  <c r="A316" i="3" l="1"/>
  <c r="D316" i="3" s="1"/>
  <c r="H315" i="3"/>
  <c r="F315" i="3"/>
  <c r="B315" i="3"/>
  <c r="I315" i="3"/>
  <c r="E315" i="3"/>
  <c r="C315" i="3"/>
  <c r="G315" i="3"/>
  <c r="E168" i="2"/>
  <c r="G161" i="1"/>
  <c r="H161" i="1" s="1"/>
  <c r="I161" i="1" s="1"/>
  <c r="C320" i="2"/>
  <c r="A314" i="1"/>
  <c r="D314" i="1" s="1"/>
  <c r="C313" i="1"/>
  <c r="E313" i="1"/>
  <c r="B313" i="1"/>
  <c r="D320" i="2" s="1"/>
  <c r="A317" i="3" l="1"/>
  <c r="D317" i="3" s="1"/>
  <c r="H316" i="3"/>
  <c r="F316" i="3"/>
  <c r="I316" i="3"/>
  <c r="E316" i="3"/>
  <c r="B316" i="3"/>
  <c r="C316" i="3"/>
  <c r="G316" i="3"/>
  <c r="F162" i="1"/>
  <c r="C321" i="2"/>
  <c r="A315" i="1"/>
  <c r="D315" i="1" s="1"/>
  <c r="E314" i="1"/>
  <c r="C314" i="1"/>
  <c r="B314" i="1"/>
  <c r="D321" i="2" s="1"/>
  <c r="A318" i="3" l="1"/>
  <c r="D318" i="3" s="1"/>
  <c r="H317" i="3"/>
  <c r="F317" i="3"/>
  <c r="G317" i="3"/>
  <c r="C317" i="3"/>
  <c r="I317" i="3"/>
  <c r="B317" i="3"/>
  <c r="E317" i="3"/>
  <c r="G162" i="1"/>
  <c r="H162" i="1" s="1"/>
  <c r="I162" i="1" s="1"/>
  <c r="E169" i="2"/>
  <c r="C322" i="2"/>
  <c r="A316" i="1"/>
  <c r="D316" i="1" s="1"/>
  <c r="E315" i="1"/>
  <c r="C315" i="1"/>
  <c r="B315" i="1"/>
  <c r="D322" i="2" s="1"/>
  <c r="A319" i="3" l="1"/>
  <c r="D319" i="3" s="1"/>
  <c r="H318" i="3"/>
  <c r="I318" i="3"/>
  <c r="C318" i="3"/>
  <c r="F318" i="3"/>
  <c r="G318" i="3"/>
  <c r="E318" i="3"/>
  <c r="B318" i="3"/>
  <c r="F163" i="1"/>
  <c r="C323" i="2"/>
  <c r="A317" i="1"/>
  <c r="D317" i="1" s="1"/>
  <c r="E316" i="1"/>
  <c r="B316" i="1"/>
  <c r="D323" i="2" s="1"/>
  <c r="C316" i="1"/>
  <c r="A320" i="3" l="1"/>
  <c r="D320" i="3" s="1"/>
  <c r="B319" i="3"/>
  <c r="F319" i="3"/>
  <c r="G319" i="3"/>
  <c r="E319" i="3"/>
  <c r="C319" i="3"/>
  <c r="H319" i="3"/>
  <c r="I319" i="3"/>
  <c r="E170" i="2"/>
  <c r="G163" i="1"/>
  <c r="H163" i="1" s="1"/>
  <c r="I163" i="1" s="1"/>
  <c r="C324" i="2"/>
  <c r="A318" i="1"/>
  <c r="D318" i="1" s="1"/>
  <c r="E317" i="1"/>
  <c r="C317" i="1"/>
  <c r="B317" i="1"/>
  <c r="D324" i="2" s="1"/>
  <c r="A321" i="3" l="1"/>
  <c r="D321" i="3" s="1"/>
  <c r="F320" i="3"/>
  <c r="E320" i="3"/>
  <c r="H320" i="3"/>
  <c r="I320" i="3"/>
  <c r="B320" i="3"/>
  <c r="G320" i="3"/>
  <c r="C320" i="3"/>
  <c r="F164" i="1"/>
  <c r="C325" i="2"/>
  <c r="A319" i="1"/>
  <c r="D319" i="1" s="1"/>
  <c r="E318" i="1"/>
  <c r="C318" i="1"/>
  <c r="B318" i="1"/>
  <c r="D325" i="2" s="1"/>
  <c r="A322" i="3" l="1"/>
  <c r="D322" i="3" s="1"/>
  <c r="H321" i="3"/>
  <c r="I321" i="3"/>
  <c r="G321" i="3"/>
  <c r="F321" i="3"/>
  <c r="E321" i="3"/>
  <c r="C321" i="3"/>
  <c r="B321" i="3"/>
  <c r="G164" i="1"/>
  <c r="H164" i="1" s="1"/>
  <c r="I164" i="1" s="1"/>
  <c r="E171" i="2"/>
  <c r="C326" i="2"/>
  <c r="A320" i="1"/>
  <c r="D320" i="1" s="1"/>
  <c r="E319" i="1"/>
  <c r="C319" i="1"/>
  <c r="B319" i="1"/>
  <c r="D326" i="2" s="1"/>
  <c r="A323" i="3" l="1"/>
  <c r="D323" i="3" s="1"/>
  <c r="H322" i="3"/>
  <c r="F322" i="3"/>
  <c r="I322" i="3"/>
  <c r="C322" i="3"/>
  <c r="G322" i="3"/>
  <c r="E322" i="3"/>
  <c r="B322" i="3"/>
  <c r="F165" i="1"/>
  <c r="C327" i="2"/>
  <c r="A321" i="1"/>
  <c r="D321" i="1" s="1"/>
  <c r="E320" i="1"/>
  <c r="B320" i="1"/>
  <c r="D327" i="2" s="1"/>
  <c r="C320" i="1"/>
  <c r="A324" i="3" l="1"/>
  <c r="D324" i="3" s="1"/>
  <c r="F323" i="3"/>
  <c r="G323" i="3"/>
  <c r="E323" i="3"/>
  <c r="C323" i="3"/>
  <c r="B323" i="3"/>
  <c r="H323" i="3"/>
  <c r="I323" i="3"/>
  <c r="E172" i="2"/>
  <c r="G165" i="1"/>
  <c r="H165" i="1" s="1"/>
  <c r="I165" i="1" s="1"/>
  <c r="C328" i="2"/>
  <c r="A322" i="1"/>
  <c r="D322" i="1" s="1"/>
  <c r="E321" i="1"/>
  <c r="C321" i="1"/>
  <c r="B321" i="1"/>
  <c r="D328" i="2" s="1"/>
  <c r="A325" i="3" l="1"/>
  <c r="D325" i="3" s="1"/>
  <c r="F324" i="3"/>
  <c r="H324" i="3"/>
  <c r="E324" i="3"/>
  <c r="G324" i="3"/>
  <c r="C324" i="3"/>
  <c r="B324" i="3"/>
  <c r="I324" i="3"/>
  <c r="F166" i="1"/>
  <c r="C329" i="2"/>
  <c r="A323" i="1"/>
  <c r="D323" i="1" s="1"/>
  <c r="E322" i="1"/>
  <c r="C322" i="1"/>
  <c r="B322" i="1"/>
  <c r="D329" i="2" s="1"/>
  <c r="A326" i="3" l="1"/>
  <c r="D326" i="3" s="1"/>
  <c r="H325" i="3"/>
  <c r="G325" i="3"/>
  <c r="E325" i="3"/>
  <c r="F325" i="3"/>
  <c r="I325" i="3"/>
  <c r="B325" i="3"/>
  <c r="C325" i="3"/>
  <c r="G166" i="1"/>
  <c r="H166" i="1" s="1"/>
  <c r="I166" i="1" s="1"/>
  <c r="E173" i="2"/>
  <c r="C330" i="2"/>
  <c r="A324" i="1"/>
  <c r="D324" i="1" s="1"/>
  <c r="E323" i="1"/>
  <c r="C323" i="1"/>
  <c r="B323" i="1"/>
  <c r="D330" i="2" s="1"/>
  <c r="A327" i="3" l="1"/>
  <c r="D327" i="3" s="1"/>
  <c r="H326" i="3"/>
  <c r="I326" i="3"/>
  <c r="C326" i="3"/>
  <c r="F326" i="3"/>
  <c r="E326" i="3"/>
  <c r="G326" i="3"/>
  <c r="B326" i="3"/>
  <c r="F167" i="1"/>
  <c r="C331" i="2"/>
  <c r="A325" i="1"/>
  <c r="D325" i="1" s="1"/>
  <c r="E324" i="1"/>
  <c r="C324" i="1"/>
  <c r="B324" i="1"/>
  <c r="D331" i="2" s="1"/>
  <c r="A328" i="3" l="1"/>
  <c r="D328" i="3" s="1"/>
  <c r="H327" i="3"/>
  <c r="F327" i="3"/>
  <c r="I327" i="3"/>
  <c r="B327" i="3"/>
  <c r="G327" i="3"/>
  <c r="E327" i="3"/>
  <c r="C327" i="3"/>
  <c r="E174" i="2"/>
  <c r="G167" i="1"/>
  <c r="H167" i="1" s="1"/>
  <c r="I167" i="1" s="1"/>
  <c r="C332" i="2"/>
  <c r="A326" i="1"/>
  <c r="D326" i="1" s="1"/>
  <c r="E325" i="1"/>
  <c r="C325" i="1"/>
  <c r="B325" i="1"/>
  <c r="D332" i="2" s="1"/>
  <c r="A329" i="3" l="1"/>
  <c r="D329" i="3" s="1"/>
  <c r="F328" i="3"/>
  <c r="E328" i="3"/>
  <c r="I328" i="3"/>
  <c r="G328" i="3"/>
  <c r="C328" i="3"/>
  <c r="B328" i="3"/>
  <c r="H328" i="3"/>
  <c r="F168" i="1"/>
  <c r="C333" i="2"/>
  <c r="A327" i="1"/>
  <c r="D327" i="1" s="1"/>
  <c r="E326" i="1"/>
  <c r="C326" i="1"/>
  <c r="B326" i="1"/>
  <c r="D333" i="2" s="1"/>
  <c r="A330" i="3" l="1"/>
  <c r="D330" i="3" s="1"/>
  <c r="G329" i="3"/>
  <c r="E329" i="3"/>
  <c r="F329" i="3"/>
  <c r="I329" i="3"/>
  <c r="C329" i="3"/>
  <c r="H329" i="3"/>
  <c r="B329" i="3"/>
  <c r="G168" i="1"/>
  <c r="H168" i="1" s="1"/>
  <c r="I168" i="1" s="1"/>
  <c r="E175" i="2"/>
  <c r="C334" i="2"/>
  <c r="A328" i="1"/>
  <c r="D328" i="1" s="1"/>
  <c r="E327" i="1"/>
  <c r="C327" i="1"/>
  <c r="B327" i="1"/>
  <c r="D334" i="2" s="1"/>
  <c r="A331" i="3" l="1"/>
  <c r="D331" i="3" s="1"/>
  <c r="H330" i="3"/>
  <c r="I330" i="3"/>
  <c r="F330" i="3"/>
  <c r="C330" i="3"/>
  <c r="G330" i="3"/>
  <c r="E330" i="3"/>
  <c r="B330" i="3"/>
  <c r="F169" i="1"/>
  <c r="C335" i="2"/>
  <c r="A329" i="1"/>
  <c r="D329" i="1" s="1"/>
  <c r="E328" i="1"/>
  <c r="C328" i="1"/>
  <c r="B328" i="1"/>
  <c r="D335" i="2" s="1"/>
  <c r="A332" i="3" l="1"/>
  <c r="D332" i="3" s="1"/>
  <c r="H331" i="3"/>
  <c r="B331" i="3"/>
  <c r="F331" i="3"/>
  <c r="I331" i="3"/>
  <c r="G331" i="3"/>
  <c r="C331" i="3"/>
  <c r="E331" i="3"/>
  <c r="E176" i="2"/>
  <c r="G169" i="1"/>
  <c r="H169" i="1" s="1"/>
  <c r="I169" i="1" s="1"/>
  <c r="C336" i="2"/>
  <c r="A330" i="1"/>
  <c r="D330" i="1" s="1"/>
  <c r="E329" i="1"/>
  <c r="C329" i="1"/>
  <c r="B329" i="1"/>
  <c r="D336" i="2" s="1"/>
  <c r="A333" i="3" l="1"/>
  <c r="D333" i="3" s="1"/>
  <c r="H332" i="3"/>
  <c r="F332" i="3"/>
  <c r="I332" i="3"/>
  <c r="E332" i="3"/>
  <c r="B332" i="3"/>
  <c r="C332" i="3"/>
  <c r="G332" i="3"/>
  <c r="F170" i="1"/>
  <c r="C337" i="2"/>
  <c r="A331" i="1"/>
  <c r="D331" i="1" s="1"/>
  <c r="E330" i="1"/>
  <c r="C330" i="1"/>
  <c r="B330" i="1"/>
  <c r="D337" i="2" s="1"/>
  <c r="A334" i="3" l="1"/>
  <c r="D334" i="3" s="1"/>
  <c r="F333" i="3"/>
  <c r="G333" i="3"/>
  <c r="H333" i="3"/>
  <c r="C333" i="3"/>
  <c r="E333" i="3"/>
  <c r="B333" i="3"/>
  <c r="I333" i="3"/>
  <c r="G170" i="1"/>
  <c r="H170" i="1" s="1"/>
  <c r="I170" i="1" s="1"/>
  <c r="E177" i="2"/>
  <c r="C338" i="2"/>
  <c r="A332" i="1"/>
  <c r="D332" i="1" s="1"/>
  <c r="E331" i="1"/>
  <c r="C331" i="1"/>
  <c r="B331" i="1"/>
  <c r="D338" i="2" s="1"/>
  <c r="A335" i="3" l="1"/>
  <c r="D335" i="3" s="1"/>
  <c r="H334" i="3"/>
  <c r="I334" i="3"/>
  <c r="C334" i="3"/>
  <c r="G334" i="3"/>
  <c r="E334" i="3"/>
  <c r="B334" i="3"/>
  <c r="F334" i="3"/>
  <c r="F171" i="1"/>
  <c r="C339" i="2"/>
  <c r="A333" i="1"/>
  <c r="D333" i="1" s="1"/>
  <c r="E332" i="1"/>
  <c r="C332" i="1"/>
  <c r="B332" i="1"/>
  <c r="D339" i="2" s="1"/>
  <c r="A336" i="3" l="1"/>
  <c r="D336" i="3" s="1"/>
  <c r="H335" i="3"/>
  <c r="F335" i="3"/>
  <c r="I335" i="3"/>
  <c r="B335" i="3"/>
  <c r="G335" i="3"/>
  <c r="E335" i="3"/>
  <c r="C335" i="3"/>
  <c r="E178" i="2"/>
  <c r="G171" i="1"/>
  <c r="H171" i="1" s="1"/>
  <c r="I171" i="1" s="1"/>
  <c r="C340" i="2"/>
  <c r="A334" i="1"/>
  <c r="D334" i="1" s="1"/>
  <c r="E333" i="1"/>
  <c r="C333" i="1"/>
  <c r="B333" i="1"/>
  <c r="D340" i="2" s="1"/>
  <c r="A337" i="3" l="1"/>
  <c r="D337" i="3" s="1"/>
  <c r="F336" i="3"/>
  <c r="E336" i="3"/>
  <c r="H336" i="3"/>
  <c r="I336" i="3"/>
  <c r="B336" i="3"/>
  <c r="G336" i="3"/>
  <c r="C336" i="3"/>
  <c r="F172" i="1"/>
  <c r="C341" i="2"/>
  <c r="A335" i="1"/>
  <c r="D335" i="1" s="1"/>
  <c r="E334" i="1"/>
  <c r="C334" i="1"/>
  <c r="B334" i="1"/>
  <c r="D341" i="2" s="1"/>
  <c r="A338" i="3" l="1"/>
  <c r="D338" i="3" s="1"/>
  <c r="H337" i="3"/>
  <c r="F337" i="3"/>
  <c r="I337" i="3"/>
  <c r="G337" i="3"/>
  <c r="E337" i="3"/>
  <c r="B337" i="3"/>
  <c r="C337" i="3"/>
  <c r="G172" i="1"/>
  <c r="H172" i="1" s="1"/>
  <c r="I172" i="1" s="1"/>
  <c r="E179" i="2"/>
  <c r="C342" i="2"/>
  <c r="A336" i="1"/>
  <c r="D336" i="1" s="1"/>
  <c r="E335" i="1"/>
  <c r="C335" i="1"/>
  <c r="B335" i="1"/>
  <c r="D342" i="2" s="1"/>
  <c r="A339" i="3" l="1"/>
  <c r="D339" i="3" s="1"/>
  <c r="H338" i="3"/>
  <c r="F338" i="3"/>
  <c r="I338" i="3"/>
  <c r="C338" i="3"/>
  <c r="G338" i="3"/>
  <c r="E338" i="3"/>
  <c r="B338" i="3"/>
  <c r="F173" i="1"/>
  <c r="C343" i="2"/>
  <c r="A337" i="1"/>
  <c r="D337" i="1" s="1"/>
  <c r="E336" i="1"/>
  <c r="C336" i="1"/>
  <c r="B336" i="1"/>
  <c r="D343" i="2" s="1"/>
  <c r="A340" i="3" l="1"/>
  <c r="D340" i="3" s="1"/>
  <c r="H339" i="3"/>
  <c r="G339" i="3"/>
  <c r="E339" i="3"/>
  <c r="C339" i="3"/>
  <c r="B339" i="3"/>
  <c r="F339" i="3"/>
  <c r="I339" i="3"/>
  <c r="E180" i="2"/>
  <c r="G173" i="1"/>
  <c r="H173" i="1" s="1"/>
  <c r="I173" i="1" s="1"/>
  <c r="C344" i="2"/>
  <c r="A338" i="1"/>
  <c r="D338" i="1" s="1"/>
  <c r="E337" i="1"/>
  <c r="C337" i="1"/>
  <c r="B337" i="1"/>
  <c r="D344" i="2" s="1"/>
  <c r="A341" i="3" l="1"/>
  <c r="D341" i="3" s="1"/>
  <c r="E340" i="3"/>
  <c r="G340" i="3"/>
  <c r="C340" i="3"/>
  <c r="B340" i="3"/>
  <c r="H340" i="3"/>
  <c r="F340" i="3"/>
  <c r="I340" i="3"/>
  <c r="F174" i="1"/>
  <c r="C345" i="2"/>
  <c r="A339" i="1"/>
  <c r="D339" i="1" s="1"/>
  <c r="E338" i="1"/>
  <c r="C338" i="1"/>
  <c r="B338" i="1"/>
  <c r="D345" i="2" s="1"/>
  <c r="A342" i="3" l="1"/>
  <c r="D342" i="3" s="1"/>
  <c r="G341" i="3"/>
  <c r="I341" i="3"/>
  <c r="E341" i="3"/>
  <c r="H341" i="3"/>
  <c r="F341" i="3"/>
  <c r="C341" i="3"/>
  <c r="B341" i="3"/>
  <c r="E181" i="2"/>
  <c r="G174" i="1"/>
  <c r="H174" i="1" s="1"/>
  <c r="I174" i="1" s="1"/>
  <c r="C346" i="2"/>
  <c r="A340" i="1"/>
  <c r="D340" i="1" s="1"/>
  <c r="E339" i="1"/>
  <c r="C339" i="1"/>
  <c r="B339" i="1"/>
  <c r="D346" i="2" s="1"/>
  <c r="A343" i="3" l="1"/>
  <c r="D343" i="3" s="1"/>
  <c r="H342" i="3"/>
  <c r="F342" i="3"/>
  <c r="I342" i="3"/>
  <c r="C342" i="3"/>
  <c r="G342" i="3"/>
  <c r="E342" i="3"/>
  <c r="B342" i="3"/>
  <c r="F175" i="1"/>
  <c r="C347" i="2"/>
  <c r="A341" i="1"/>
  <c r="D341" i="1" s="1"/>
  <c r="E340" i="1"/>
  <c r="C340" i="1"/>
  <c r="B340" i="1"/>
  <c r="D347" i="2" s="1"/>
  <c r="A344" i="3" l="1"/>
  <c r="D344" i="3" s="1"/>
  <c r="H343" i="3"/>
  <c r="F343" i="3"/>
  <c r="I343" i="3"/>
  <c r="B343" i="3"/>
  <c r="C343" i="3"/>
  <c r="G343" i="3"/>
  <c r="E343" i="3"/>
  <c r="E182" i="2"/>
  <c r="G175" i="1"/>
  <c r="H175" i="1" s="1"/>
  <c r="I175" i="1" s="1"/>
  <c r="C348" i="2"/>
  <c r="A342" i="1"/>
  <c r="D342" i="1" s="1"/>
  <c r="E341" i="1"/>
  <c r="C341" i="1"/>
  <c r="B341" i="1"/>
  <c r="D348" i="2" s="1"/>
  <c r="A345" i="3" l="1"/>
  <c r="D345" i="3" s="1"/>
  <c r="H344" i="3"/>
  <c r="E344" i="3"/>
  <c r="F344" i="3"/>
  <c r="G344" i="3"/>
  <c r="C344" i="3"/>
  <c r="I344" i="3"/>
  <c r="B344" i="3"/>
  <c r="F176" i="1"/>
  <c r="C349" i="2"/>
  <c r="A343" i="1"/>
  <c r="D343" i="1" s="1"/>
  <c r="E342" i="1"/>
  <c r="C342" i="1"/>
  <c r="B342" i="1"/>
  <c r="D349" i="2" s="1"/>
  <c r="A346" i="3" l="1"/>
  <c r="D346" i="3" s="1"/>
  <c r="H345" i="3"/>
  <c r="G345" i="3"/>
  <c r="E345" i="3"/>
  <c r="F345" i="3"/>
  <c r="C345" i="3"/>
  <c r="I345" i="3"/>
  <c r="B345" i="3"/>
  <c r="G176" i="1"/>
  <c r="H176" i="1" s="1"/>
  <c r="I176" i="1" s="1"/>
  <c r="E183" i="2"/>
  <c r="C350" i="2"/>
  <c r="A344" i="1"/>
  <c r="D344" i="1" s="1"/>
  <c r="E343" i="1"/>
  <c r="C343" i="1"/>
  <c r="B343" i="1"/>
  <c r="D350" i="2" s="1"/>
  <c r="A347" i="3" l="1"/>
  <c r="D347" i="3" s="1"/>
  <c r="H346" i="3"/>
  <c r="F346" i="3"/>
  <c r="I346" i="3"/>
  <c r="C346" i="3"/>
  <c r="G346" i="3"/>
  <c r="E346" i="3"/>
  <c r="B346" i="3"/>
  <c r="F177" i="1"/>
  <c r="C351" i="2"/>
  <c r="A345" i="1"/>
  <c r="D345" i="1" s="1"/>
  <c r="E344" i="1"/>
  <c r="C344" i="1"/>
  <c r="B344" i="1"/>
  <c r="D351" i="2" s="1"/>
  <c r="A348" i="3" l="1"/>
  <c r="D348" i="3" s="1"/>
  <c r="H347" i="3"/>
  <c r="B347" i="3"/>
  <c r="F347" i="3"/>
  <c r="E347" i="3"/>
  <c r="I347" i="3"/>
  <c r="C347" i="3"/>
  <c r="G347" i="3"/>
  <c r="E184" i="2"/>
  <c r="G177" i="1"/>
  <c r="H177" i="1" s="1"/>
  <c r="I177" i="1" s="1"/>
  <c r="C352" i="2"/>
  <c r="A346" i="1"/>
  <c r="D346" i="1" s="1"/>
  <c r="E345" i="1"/>
  <c r="C345" i="1"/>
  <c r="B345" i="1"/>
  <c r="D352" i="2" s="1"/>
  <c r="A349" i="3" l="1"/>
  <c r="D349" i="3" s="1"/>
  <c r="H348" i="3"/>
  <c r="F348" i="3"/>
  <c r="I348" i="3"/>
  <c r="E348" i="3"/>
  <c r="B348" i="3"/>
  <c r="G348" i="3"/>
  <c r="C348" i="3"/>
  <c r="F178" i="1"/>
  <c r="C353" i="2"/>
  <c r="A347" i="1"/>
  <c r="D347" i="1" s="1"/>
  <c r="E346" i="1"/>
  <c r="C346" i="1"/>
  <c r="B346" i="1"/>
  <c r="D353" i="2" s="1"/>
  <c r="A350" i="3" l="1"/>
  <c r="D350" i="3" s="1"/>
  <c r="G349" i="3"/>
  <c r="I349" i="3"/>
  <c r="C349" i="3"/>
  <c r="H349" i="3"/>
  <c r="E349" i="3"/>
  <c r="B349" i="3"/>
  <c r="F349" i="3"/>
  <c r="G178" i="1"/>
  <c r="H178" i="1" s="1"/>
  <c r="I178" i="1" s="1"/>
  <c r="E185" i="2"/>
  <c r="C354" i="2"/>
  <c r="A348" i="1"/>
  <c r="D348" i="1" s="1"/>
  <c r="E347" i="1"/>
  <c r="C347" i="1"/>
  <c r="B347" i="1"/>
  <c r="D354" i="2" s="1"/>
  <c r="A351" i="3" l="1"/>
  <c r="D351" i="3" s="1"/>
  <c r="H350" i="3"/>
  <c r="F350" i="3"/>
  <c r="I350" i="3"/>
  <c r="C350" i="3"/>
  <c r="G350" i="3"/>
  <c r="E350" i="3"/>
  <c r="B350" i="3"/>
  <c r="F179" i="1"/>
  <c r="C355" i="2"/>
  <c r="A349" i="1"/>
  <c r="D349" i="1" s="1"/>
  <c r="E348" i="1"/>
  <c r="B348" i="1"/>
  <c r="D355" i="2" s="1"/>
  <c r="C348" i="1"/>
  <c r="A352" i="3" l="1"/>
  <c r="D352" i="3" s="1"/>
  <c r="F351" i="3"/>
  <c r="B351" i="3"/>
  <c r="I351" i="3"/>
  <c r="G351" i="3"/>
  <c r="E351" i="3"/>
  <c r="C351" i="3"/>
  <c r="H351" i="3"/>
  <c r="E186" i="2"/>
  <c r="G179" i="1"/>
  <c r="H179" i="1" s="1"/>
  <c r="I179" i="1" s="1"/>
  <c r="C356" i="2"/>
  <c r="A350" i="1"/>
  <c r="D350" i="1" s="1"/>
  <c r="E349" i="1"/>
  <c r="C349" i="1"/>
  <c r="B349" i="1"/>
  <c r="D356" i="2" s="1"/>
  <c r="A353" i="3" l="1"/>
  <c r="D353" i="3" s="1"/>
  <c r="H352" i="3"/>
  <c r="E352" i="3"/>
  <c r="F352" i="3"/>
  <c r="B352" i="3"/>
  <c r="G352" i="3"/>
  <c r="C352" i="3"/>
  <c r="I352" i="3"/>
  <c r="F180" i="1"/>
  <c r="C357" i="2"/>
  <c r="A351" i="1"/>
  <c r="D351" i="1" s="1"/>
  <c r="E350" i="1"/>
  <c r="C350" i="1"/>
  <c r="B350" i="1"/>
  <c r="D357" i="2" s="1"/>
  <c r="A354" i="3" l="1"/>
  <c r="D354" i="3" s="1"/>
  <c r="H353" i="3"/>
  <c r="F353" i="3"/>
  <c r="I353" i="3"/>
  <c r="G353" i="3"/>
  <c r="E353" i="3"/>
  <c r="B353" i="3"/>
  <c r="C353" i="3"/>
  <c r="G180" i="1"/>
  <c r="H180" i="1" s="1"/>
  <c r="I180" i="1" s="1"/>
  <c r="E187" i="2"/>
  <c r="C358" i="2"/>
  <c r="A352" i="1"/>
  <c r="D352" i="1" s="1"/>
  <c r="E351" i="1"/>
  <c r="C351" i="1"/>
  <c r="B351" i="1"/>
  <c r="D358" i="2" s="1"/>
  <c r="A355" i="3" l="1"/>
  <c r="D355" i="3" s="1"/>
  <c r="H354" i="3"/>
  <c r="F354" i="3"/>
  <c r="I354" i="3"/>
  <c r="C354" i="3"/>
  <c r="G354" i="3"/>
  <c r="E354" i="3"/>
  <c r="B354" i="3"/>
  <c r="F181" i="1"/>
  <c r="C359" i="2"/>
  <c r="A353" i="1"/>
  <c r="D353" i="1" s="1"/>
  <c r="E352" i="1"/>
  <c r="B352" i="1"/>
  <c r="D359" i="2" s="1"/>
  <c r="C352" i="1"/>
  <c r="A356" i="3" l="1"/>
  <c r="D356" i="3" s="1"/>
  <c r="H355" i="3"/>
  <c r="G355" i="3"/>
  <c r="E355" i="3"/>
  <c r="C355" i="3"/>
  <c r="B355" i="3"/>
  <c r="F355" i="3"/>
  <c r="I355" i="3"/>
  <c r="E188" i="2"/>
  <c r="G181" i="1"/>
  <c r="H181" i="1" s="1"/>
  <c r="I181" i="1" s="1"/>
  <c r="C360" i="2"/>
  <c r="A354" i="1"/>
  <c r="D354" i="1" s="1"/>
  <c r="E353" i="1"/>
  <c r="C353" i="1"/>
  <c r="B353" i="1"/>
  <c r="D360" i="2" s="1"/>
  <c r="A357" i="3" l="1"/>
  <c r="D357" i="3" s="1"/>
  <c r="E356" i="3"/>
  <c r="I356" i="3"/>
  <c r="G356" i="3"/>
  <c r="C356" i="3"/>
  <c r="B356" i="3"/>
  <c r="F356" i="3"/>
  <c r="H356" i="3"/>
  <c r="F182" i="1"/>
  <c r="C361" i="2"/>
  <c r="A355" i="1"/>
  <c r="D355" i="1" s="1"/>
  <c r="E354" i="1"/>
  <c r="C354" i="1"/>
  <c r="B354" i="1"/>
  <c r="D361" i="2" s="1"/>
  <c r="A358" i="3" l="1"/>
  <c r="D358" i="3" s="1"/>
  <c r="G357" i="3"/>
  <c r="H357" i="3"/>
  <c r="F357" i="3"/>
  <c r="I357" i="3"/>
  <c r="E357" i="3"/>
  <c r="B357" i="3"/>
  <c r="C357" i="3"/>
  <c r="G182" i="1"/>
  <c r="H182" i="1" s="1"/>
  <c r="I182" i="1" s="1"/>
  <c r="E189" i="2"/>
  <c r="C362" i="2"/>
  <c r="A356" i="1"/>
  <c r="D356" i="1" s="1"/>
  <c r="E355" i="1"/>
  <c r="C355" i="1"/>
  <c r="B355" i="1"/>
  <c r="D362" i="2" s="1"/>
  <c r="A359" i="3" l="1"/>
  <c r="D359" i="3" s="1"/>
  <c r="H358" i="3"/>
  <c r="F358" i="3"/>
  <c r="I358" i="3"/>
  <c r="C358" i="3"/>
  <c r="E358" i="3"/>
  <c r="G358" i="3"/>
  <c r="B358" i="3"/>
  <c r="F183" i="1"/>
  <c r="C363" i="2"/>
  <c r="A357" i="1"/>
  <c r="D357" i="1" s="1"/>
  <c r="E356" i="1"/>
  <c r="C356" i="1"/>
  <c r="B356" i="1"/>
  <c r="D363" i="2" s="1"/>
  <c r="A360" i="3" l="1"/>
  <c r="D360" i="3" s="1"/>
  <c r="H359" i="3"/>
  <c r="F359" i="3"/>
  <c r="I359" i="3"/>
  <c r="B359" i="3"/>
  <c r="C359" i="3"/>
  <c r="G359" i="3"/>
  <c r="E359" i="3"/>
  <c r="E190" i="2"/>
  <c r="G183" i="1"/>
  <c r="H183" i="1" s="1"/>
  <c r="I183" i="1" s="1"/>
  <c r="C364" i="2"/>
  <c r="A358" i="1"/>
  <c r="D358" i="1" s="1"/>
  <c r="E357" i="1"/>
  <c r="C357" i="1"/>
  <c r="B357" i="1"/>
  <c r="D364" i="2" s="1"/>
  <c r="A361" i="3" l="1"/>
  <c r="D361" i="3" s="1"/>
  <c r="H360" i="3"/>
  <c r="E360" i="3"/>
  <c r="G360" i="3"/>
  <c r="C360" i="3"/>
  <c r="F360" i="3"/>
  <c r="B360" i="3"/>
  <c r="I360" i="3"/>
  <c r="F184" i="1"/>
  <c r="C365" i="2"/>
  <c r="A359" i="1"/>
  <c r="D359" i="1" s="1"/>
  <c r="E358" i="1"/>
  <c r="C358" i="1"/>
  <c r="B358" i="1"/>
  <c r="D365" i="2" s="1"/>
  <c r="A362" i="3" l="1"/>
  <c r="D362" i="3" s="1"/>
  <c r="G361" i="3"/>
  <c r="E361" i="3"/>
  <c r="H361" i="3"/>
  <c r="C361" i="3"/>
  <c r="F361" i="3"/>
  <c r="I361" i="3"/>
  <c r="B361" i="3"/>
  <c r="G184" i="1"/>
  <c r="H184" i="1" s="1"/>
  <c r="I184" i="1" s="1"/>
  <c r="E191" i="2"/>
  <c r="C366" i="2"/>
  <c r="A360" i="1"/>
  <c r="D360" i="1" s="1"/>
  <c r="E359" i="1"/>
  <c r="C359" i="1"/>
  <c r="B359" i="1"/>
  <c r="D366" i="2" s="1"/>
  <c r="A363" i="3" l="1"/>
  <c r="D363" i="3" s="1"/>
  <c r="H362" i="3"/>
  <c r="F362" i="3"/>
  <c r="I362" i="3"/>
  <c r="C362" i="3"/>
  <c r="G362" i="3"/>
  <c r="E362" i="3"/>
  <c r="B362" i="3"/>
  <c r="F185" i="1"/>
  <c r="C367" i="2"/>
  <c r="A361" i="1"/>
  <c r="D361" i="1" s="1"/>
  <c r="E360" i="1"/>
  <c r="C360" i="1"/>
  <c r="B360" i="1"/>
  <c r="D367" i="2" s="1"/>
  <c r="A364" i="3" l="1"/>
  <c r="D364" i="3" s="1"/>
  <c r="H363" i="3"/>
  <c r="I363" i="3"/>
  <c r="B363" i="3"/>
  <c r="G363" i="3"/>
  <c r="E363" i="3"/>
  <c r="C363" i="3"/>
  <c r="F363" i="3"/>
  <c r="E192" i="2"/>
  <c r="G185" i="1"/>
  <c r="H185" i="1" s="1"/>
  <c r="I185" i="1" s="1"/>
  <c r="C368" i="2"/>
  <c r="A362" i="1"/>
  <c r="D362" i="1" s="1"/>
  <c r="E361" i="1"/>
  <c r="C361" i="1"/>
  <c r="B361" i="1"/>
  <c r="D368" i="2" s="1"/>
  <c r="A365" i="3" l="1"/>
  <c r="D365" i="3" s="1"/>
  <c r="H364" i="3"/>
  <c r="F364" i="3"/>
  <c r="I364" i="3"/>
  <c r="E364" i="3"/>
  <c r="B364" i="3"/>
  <c r="G364" i="3"/>
  <c r="C364" i="3"/>
  <c r="F186" i="1"/>
  <c r="C369" i="2"/>
  <c r="A363" i="1"/>
  <c r="D363" i="1" s="1"/>
  <c r="E362" i="1"/>
  <c r="C362" i="1"/>
  <c r="B362" i="1"/>
  <c r="D369" i="2" s="1"/>
  <c r="A366" i="3" l="1"/>
  <c r="D366" i="3" s="1"/>
  <c r="G365" i="3"/>
  <c r="F365" i="3"/>
  <c r="C365" i="3"/>
  <c r="I365" i="3"/>
  <c r="H365" i="3"/>
  <c r="B365" i="3"/>
  <c r="E365" i="3"/>
  <c r="G186" i="1"/>
  <c r="H186" i="1" s="1"/>
  <c r="I186" i="1" s="1"/>
  <c r="E193" i="2"/>
  <c r="C370" i="2"/>
  <c r="A364" i="1"/>
  <c r="D364" i="1" s="1"/>
  <c r="E363" i="1"/>
  <c r="C363" i="1"/>
  <c r="B363" i="1"/>
  <c r="D370" i="2" s="1"/>
  <c r="A367" i="3" l="1"/>
  <c r="D367" i="3" s="1"/>
  <c r="H366" i="3"/>
  <c r="F366" i="3"/>
  <c r="I366" i="3"/>
  <c r="C366" i="3"/>
  <c r="G366" i="3"/>
  <c r="E366" i="3"/>
  <c r="B366" i="3"/>
  <c r="F187" i="1"/>
  <c r="C371" i="2"/>
  <c r="A365" i="1"/>
  <c r="D365" i="1" s="1"/>
  <c r="E364" i="1"/>
  <c r="B364" i="1"/>
  <c r="D371" i="2" s="1"/>
  <c r="C364" i="1"/>
  <c r="A368" i="3" l="1"/>
  <c r="D368" i="3" s="1"/>
  <c r="H367" i="3"/>
  <c r="B367" i="3"/>
  <c r="F367" i="3"/>
  <c r="G367" i="3"/>
  <c r="E367" i="3"/>
  <c r="C367" i="3"/>
  <c r="I367" i="3"/>
  <c r="E194" i="2"/>
  <c r="G187" i="1"/>
  <c r="H187" i="1" s="1"/>
  <c r="I187" i="1" s="1"/>
  <c r="C372" i="2"/>
  <c r="A366" i="1"/>
  <c r="D366" i="1" s="1"/>
  <c r="E365" i="1"/>
  <c r="C365" i="1"/>
  <c r="B365" i="1"/>
  <c r="D372" i="2" s="1"/>
  <c r="A369" i="3" l="1"/>
  <c r="D369" i="3" s="1"/>
  <c r="E368" i="3"/>
  <c r="B368" i="3"/>
  <c r="F368" i="3"/>
  <c r="H368" i="3"/>
  <c r="I368" i="3"/>
  <c r="G368" i="3"/>
  <c r="C368" i="3"/>
  <c r="F188" i="1"/>
  <c r="C373" i="2"/>
  <c r="A367" i="1"/>
  <c r="D367" i="1" s="1"/>
  <c r="E366" i="1"/>
  <c r="C366" i="1"/>
  <c r="B366" i="1"/>
  <c r="D373" i="2" s="1"/>
  <c r="A370" i="3" l="1"/>
  <c r="D370" i="3" s="1"/>
  <c r="H369" i="3"/>
  <c r="F369" i="3"/>
  <c r="I369" i="3"/>
  <c r="G369" i="3"/>
  <c r="E369" i="3"/>
  <c r="B369" i="3"/>
  <c r="C369" i="3"/>
  <c r="G188" i="1"/>
  <c r="H188" i="1" s="1"/>
  <c r="I188" i="1" s="1"/>
  <c r="E195" i="2"/>
  <c r="C374" i="2"/>
  <c r="A368" i="1"/>
  <c r="D368" i="1" s="1"/>
  <c r="E367" i="1"/>
  <c r="C367" i="1"/>
  <c r="B367" i="1"/>
  <c r="D374" i="2" s="1"/>
  <c r="A371" i="3" l="1"/>
  <c r="D371" i="3" s="1"/>
  <c r="H370" i="3"/>
  <c r="F370" i="3"/>
  <c r="I370" i="3"/>
  <c r="C370" i="3"/>
  <c r="B370" i="3"/>
  <c r="G370" i="3"/>
  <c r="E370" i="3"/>
  <c r="F189" i="1"/>
  <c r="C375" i="2"/>
  <c r="A369" i="1"/>
  <c r="D369" i="1" s="1"/>
  <c r="E368" i="1"/>
  <c r="C368" i="1"/>
  <c r="B368" i="1"/>
  <c r="D375" i="2" s="1"/>
  <c r="A372" i="3" l="1"/>
  <c r="D372" i="3" s="1"/>
  <c r="H371" i="3"/>
  <c r="I371" i="3"/>
  <c r="G371" i="3"/>
  <c r="E371" i="3"/>
  <c r="C371" i="3"/>
  <c r="B371" i="3"/>
  <c r="F371" i="3"/>
  <c r="E196" i="2"/>
  <c r="G189" i="1"/>
  <c r="H189" i="1" s="1"/>
  <c r="I189" i="1" s="1"/>
  <c r="C376" i="2"/>
  <c r="A370" i="1"/>
  <c r="D370" i="1" s="1"/>
  <c r="E369" i="1"/>
  <c r="C369" i="1"/>
  <c r="B369" i="1"/>
  <c r="D376" i="2" s="1"/>
  <c r="A373" i="3" l="1"/>
  <c r="D373" i="3" s="1"/>
  <c r="H372" i="3"/>
  <c r="E372" i="3"/>
  <c r="F372" i="3"/>
  <c r="I372" i="3"/>
  <c r="G372" i="3"/>
  <c r="C372" i="3"/>
  <c r="B372" i="3"/>
  <c r="F190" i="1"/>
  <c r="C377" i="2"/>
  <c r="A371" i="1"/>
  <c r="D371" i="1" s="1"/>
  <c r="E370" i="1"/>
  <c r="C370" i="1"/>
  <c r="B370" i="1"/>
  <c r="D377" i="2" s="1"/>
  <c r="A374" i="3" l="1"/>
  <c r="D374" i="3" s="1"/>
  <c r="H373" i="3"/>
  <c r="G373" i="3"/>
  <c r="F373" i="3"/>
  <c r="E373" i="3"/>
  <c r="I373" i="3"/>
  <c r="C373" i="3"/>
  <c r="B373" i="3"/>
  <c r="G190" i="1"/>
  <c r="H190" i="1" s="1"/>
  <c r="I190" i="1" s="1"/>
  <c r="E197" i="2"/>
  <c r="C378" i="2"/>
  <c r="A372" i="1"/>
  <c r="D372" i="1" s="1"/>
  <c r="E371" i="1"/>
  <c r="C371" i="1"/>
  <c r="B371" i="1"/>
  <c r="D378" i="2" s="1"/>
  <c r="A375" i="3" l="1"/>
  <c r="D375" i="3" s="1"/>
  <c r="H374" i="3"/>
  <c r="F374" i="3"/>
  <c r="I374" i="3"/>
  <c r="C374" i="3"/>
  <c r="G374" i="3"/>
  <c r="E374" i="3"/>
  <c r="B374" i="3"/>
  <c r="F191" i="1"/>
  <c r="C379" i="2"/>
  <c r="A373" i="1"/>
  <c r="D373" i="1" s="1"/>
  <c r="E372" i="1"/>
  <c r="C372" i="1"/>
  <c r="B372" i="1"/>
  <c r="D379" i="2" s="1"/>
  <c r="A376" i="3" l="1"/>
  <c r="D376" i="3" s="1"/>
  <c r="H375" i="3"/>
  <c r="F375" i="3"/>
  <c r="I375" i="3"/>
  <c r="B375" i="3"/>
  <c r="E375" i="3"/>
  <c r="C375" i="3"/>
  <c r="G375" i="3"/>
  <c r="E198" i="2"/>
  <c r="G191" i="1"/>
  <c r="H191" i="1" s="1"/>
  <c r="I191" i="1" s="1"/>
  <c r="C380" i="2"/>
  <c r="A374" i="1"/>
  <c r="D374" i="1" s="1"/>
  <c r="E373" i="1"/>
  <c r="C373" i="1"/>
  <c r="B373" i="1"/>
  <c r="D380" i="2" s="1"/>
  <c r="A377" i="3" l="1"/>
  <c r="D377" i="3" s="1"/>
  <c r="E376" i="3"/>
  <c r="G376" i="3"/>
  <c r="C376" i="3"/>
  <c r="H376" i="3"/>
  <c r="B376" i="3"/>
  <c r="F376" i="3"/>
  <c r="I376" i="3"/>
  <c r="F192" i="1"/>
  <c r="C381" i="2"/>
  <c r="A375" i="1"/>
  <c r="D375" i="1" s="1"/>
  <c r="E374" i="1"/>
  <c r="C374" i="1"/>
  <c r="B374" i="1"/>
  <c r="D381" i="2" s="1"/>
  <c r="A378" i="3" l="1"/>
  <c r="D378" i="3" s="1"/>
  <c r="G377" i="3"/>
  <c r="I377" i="3"/>
  <c r="E377" i="3"/>
  <c r="C377" i="3"/>
  <c r="H377" i="3"/>
  <c r="F377" i="3"/>
  <c r="B377" i="3"/>
  <c r="G192" i="1"/>
  <c r="H192" i="1" s="1"/>
  <c r="I192" i="1" s="1"/>
  <c r="E199" i="2"/>
  <c r="C382" i="2"/>
  <c r="A376" i="1"/>
  <c r="D376" i="1" s="1"/>
  <c r="E375" i="1"/>
  <c r="C375" i="1"/>
  <c r="B375" i="1"/>
  <c r="D382" i="2" s="1"/>
  <c r="A379" i="3" l="1"/>
  <c r="D379" i="3" s="1"/>
  <c r="F378" i="3"/>
  <c r="I378" i="3"/>
  <c r="C378" i="3"/>
  <c r="G378" i="3"/>
  <c r="E378" i="3"/>
  <c r="B378" i="3"/>
  <c r="H378" i="3"/>
  <c r="F193" i="1"/>
  <c r="C383" i="2"/>
  <c r="A377" i="1"/>
  <c r="D377" i="1" s="1"/>
  <c r="B376" i="1"/>
  <c r="D383" i="2" s="1"/>
  <c r="C376" i="1"/>
  <c r="E376" i="1"/>
  <c r="A380" i="3" l="1"/>
  <c r="D380" i="3" s="1"/>
  <c r="H379" i="3"/>
  <c r="F379" i="3"/>
  <c r="B379" i="3"/>
  <c r="I379" i="3"/>
  <c r="E379" i="3"/>
  <c r="G379" i="3"/>
  <c r="C379" i="3"/>
  <c r="E200" i="2"/>
  <c r="G193" i="1"/>
  <c r="H193" i="1" s="1"/>
  <c r="I193" i="1" s="1"/>
  <c r="C384" i="2"/>
  <c r="A378" i="1"/>
  <c r="D378" i="1" s="1"/>
  <c r="E377" i="1"/>
  <c r="C377" i="1"/>
  <c r="B377" i="1"/>
  <c r="D384" i="2" s="1"/>
  <c r="A381" i="3" l="1"/>
  <c r="D381" i="3" s="1"/>
  <c r="H380" i="3"/>
  <c r="F380" i="3"/>
  <c r="I380" i="3"/>
  <c r="E380" i="3"/>
  <c r="B380" i="3"/>
  <c r="G380" i="3"/>
  <c r="C380" i="3"/>
  <c r="F194" i="1"/>
  <c r="C385" i="2"/>
  <c r="A379" i="1"/>
  <c r="D379" i="1" s="1"/>
  <c r="E378" i="1"/>
  <c r="C378" i="1"/>
  <c r="B378" i="1"/>
  <c r="D385" i="2" s="1"/>
  <c r="A382" i="3" l="1"/>
  <c r="D382" i="3" s="1"/>
  <c r="H381" i="3"/>
  <c r="G381" i="3"/>
  <c r="C381" i="3"/>
  <c r="F381" i="3"/>
  <c r="B381" i="3"/>
  <c r="E381" i="3"/>
  <c r="I381" i="3"/>
  <c r="G194" i="1"/>
  <c r="H194" i="1" s="1"/>
  <c r="I194" i="1" s="1"/>
  <c r="E201" i="2"/>
  <c r="C386" i="2"/>
  <c r="A380" i="1"/>
  <c r="D380" i="1" s="1"/>
  <c r="E379" i="1"/>
  <c r="C379" i="1"/>
  <c r="B379" i="1"/>
  <c r="D386" i="2" s="1"/>
  <c r="A383" i="3" l="1"/>
  <c r="D383" i="3" s="1"/>
  <c r="F382" i="3"/>
  <c r="I382" i="3"/>
  <c r="C382" i="3"/>
  <c r="H382" i="3"/>
  <c r="G382" i="3"/>
  <c r="E382" i="3"/>
  <c r="B382" i="3"/>
  <c r="F195" i="1"/>
  <c r="C387" i="2"/>
  <c r="A381" i="1"/>
  <c r="D381" i="1" s="1"/>
  <c r="E380" i="1"/>
  <c r="B380" i="1"/>
  <c r="D387" i="2" s="1"/>
  <c r="C380" i="1"/>
  <c r="A384" i="3" l="1"/>
  <c r="D384" i="3" s="1"/>
  <c r="H383" i="3"/>
  <c r="B383" i="3"/>
  <c r="G383" i="3"/>
  <c r="E383" i="3"/>
  <c r="C383" i="3"/>
  <c r="F383" i="3"/>
  <c r="I383" i="3"/>
  <c r="E202" i="2"/>
  <c r="G195" i="1"/>
  <c r="H195" i="1" s="1"/>
  <c r="I195" i="1" s="1"/>
  <c r="C388" i="2"/>
  <c r="A382" i="1"/>
  <c r="D382" i="1" s="1"/>
  <c r="E381" i="1"/>
  <c r="C381" i="1"/>
  <c r="B381" i="1"/>
  <c r="D388" i="2" s="1"/>
  <c r="A385" i="3" l="1"/>
  <c r="D385" i="3" s="1"/>
  <c r="E384" i="3"/>
  <c r="I384" i="3"/>
  <c r="H384" i="3"/>
  <c r="B384" i="3"/>
  <c r="F384" i="3"/>
  <c r="G384" i="3"/>
  <c r="C384" i="3"/>
  <c r="F196" i="1"/>
  <c r="C389" i="2"/>
  <c r="A383" i="1"/>
  <c r="D383" i="1" s="1"/>
  <c r="E382" i="1"/>
  <c r="C382" i="1"/>
  <c r="B382" i="1"/>
  <c r="D389" i="2" s="1"/>
  <c r="A386" i="3" l="1"/>
  <c r="D386" i="3" s="1"/>
  <c r="H385" i="3"/>
  <c r="F385" i="3"/>
  <c r="I385" i="3"/>
  <c r="G385" i="3"/>
  <c r="E385" i="3"/>
  <c r="C385" i="3"/>
  <c r="B385" i="3"/>
  <c r="G196" i="1"/>
  <c r="H196" i="1" s="1"/>
  <c r="I196" i="1" s="1"/>
  <c r="E203" i="2"/>
  <c r="C390" i="2"/>
  <c r="A384" i="1"/>
  <c r="D384" i="1" s="1"/>
  <c r="E383" i="1"/>
  <c r="C383" i="1"/>
  <c r="B383" i="1"/>
  <c r="D390" i="2" s="1"/>
  <c r="A387" i="3" l="1"/>
  <c r="D387" i="3" s="1"/>
  <c r="F386" i="3"/>
  <c r="I386" i="3"/>
  <c r="C386" i="3"/>
  <c r="H386" i="3"/>
  <c r="G386" i="3"/>
  <c r="B386" i="3"/>
  <c r="E386" i="3"/>
  <c r="F197" i="1"/>
  <c r="C391" i="2"/>
  <c r="A385" i="1"/>
  <c r="D385" i="1" s="1"/>
  <c r="E384" i="1"/>
  <c r="C384" i="1"/>
  <c r="B384" i="1"/>
  <c r="D391" i="2" s="1"/>
  <c r="A388" i="3" l="1"/>
  <c r="D388" i="3" s="1"/>
  <c r="H387" i="3"/>
  <c r="F387" i="3"/>
  <c r="G387" i="3"/>
  <c r="E387" i="3"/>
  <c r="C387" i="3"/>
  <c r="B387" i="3"/>
  <c r="I387" i="3"/>
  <c r="E204" i="2"/>
  <c r="G197" i="1"/>
  <c r="H197" i="1" s="1"/>
  <c r="I197" i="1" s="1"/>
  <c r="C392" i="2"/>
  <c r="A386" i="1"/>
  <c r="D386" i="1" s="1"/>
  <c r="E385" i="1"/>
  <c r="C385" i="1"/>
  <c r="B385" i="1"/>
  <c r="D392" i="2" s="1"/>
  <c r="A389" i="3" l="1"/>
  <c r="D389" i="3" s="1"/>
  <c r="H388" i="3"/>
  <c r="E388" i="3"/>
  <c r="F388" i="3"/>
  <c r="G388" i="3"/>
  <c r="C388" i="3"/>
  <c r="B388" i="3"/>
  <c r="I388" i="3"/>
  <c r="F198" i="1"/>
  <c r="C393" i="2"/>
  <c r="A387" i="1"/>
  <c r="D387" i="1" s="1"/>
  <c r="E386" i="1"/>
  <c r="C386" i="1"/>
  <c r="B386" i="1"/>
  <c r="D393" i="2" s="1"/>
  <c r="A390" i="3" l="1"/>
  <c r="D390" i="3" s="1"/>
  <c r="G389" i="3"/>
  <c r="E389" i="3"/>
  <c r="F389" i="3"/>
  <c r="B389" i="3"/>
  <c r="I389" i="3"/>
  <c r="C389" i="3"/>
  <c r="H389" i="3"/>
  <c r="G198" i="1"/>
  <c r="H198" i="1" s="1"/>
  <c r="I198" i="1" s="1"/>
  <c r="E205" i="2"/>
  <c r="C394" i="2"/>
  <c r="A388" i="1"/>
  <c r="D388" i="1" s="1"/>
  <c r="E387" i="1"/>
  <c r="C387" i="1"/>
  <c r="B387" i="1"/>
  <c r="D394" i="2" s="1"/>
  <c r="A391" i="3" l="1"/>
  <c r="D391" i="3" s="1"/>
  <c r="H390" i="3"/>
  <c r="F390" i="3"/>
  <c r="I390" i="3"/>
  <c r="C390" i="3"/>
  <c r="E390" i="3"/>
  <c r="G390" i="3"/>
  <c r="B390" i="3"/>
  <c r="F199" i="1"/>
  <c r="C395" i="2"/>
  <c r="A389" i="1"/>
  <c r="D389" i="1" s="1"/>
  <c r="E388" i="1"/>
  <c r="C388" i="1"/>
  <c r="B388" i="1"/>
  <c r="D395" i="2" s="1"/>
  <c r="A392" i="3" l="1"/>
  <c r="D392" i="3" s="1"/>
  <c r="H391" i="3"/>
  <c r="F391" i="3"/>
  <c r="I391" i="3"/>
  <c r="B391" i="3"/>
  <c r="G391" i="3"/>
  <c r="E391" i="3"/>
  <c r="C391" i="3"/>
  <c r="E206" i="2"/>
  <c r="G199" i="1"/>
  <c r="H199" i="1" s="1"/>
  <c r="I199" i="1" s="1"/>
  <c r="C396" i="2"/>
  <c r="A390" i="1"/>
  <c r="D390" i="1" s="1"/>
  <c r="E389" i="1"/>
  <c r="C389" i="1"/>
  <c r="B389" i="1"/>
  <c r="D396" i="2" s="1"/>
  <c r="A393" i="3" l="1"/>
  <c r="D393" i="3" s="1"/>
  <c r="E392" i="3"/>
  <c r="H392" i="3"/>
  <c r="I392" i="3"/>
  <c r="G392" i="3"/>
  <c r="C392" i="3"/>
  <c r="B392" i="3"/>
  <c r="F392" i="3"/>
  <c r="F200" i="1"/>
  <c r="C397" i="2"/>
  <c r="A391" i="1"/>
  <c r="D391" i="1" s="1"/>
  <c r="E390" i="1"/>
  <c r="C390" i="1"/>
  <c r="B390" i="1"/>
  <c r="D397" i="2" s="1"/>
  <c r="A394" i="3" l="1"/>
  <c r="D394" i="3" s="1"/>
  <c r="G393" i="3"/>
  <c r="F393" i="3"/>
  <c r="E393" i="3"/>
  <c r="H393" i="3"/>
  <c r="I393" i="3"/>
  <c r="C393" i="3"/>
  <c r="B393" i="3"/>
  <c r="G200" i="1"/>
  <c r="H200" i="1" s="1"/>
  <c r="I200" i="1" s="1"/>
  <c r="E207" i="2"/>
  <c r="C398" i="2"/>
  <c r="A392" i="1"/>
  <c r="D392" i="1" s="1"/>
  <c r="E391" i="1"/>
  <c r="C391" i="1"/>
  <c r="B391" i="1"/>
  <c r="D398" i="2" s="1"/>
  <c r="A395" i="3" l="1"/>
  <c r="D395" i="3" s="1"/>
  <c r="F394" i="3"/>
  <c r="I394" i="3"/>
  <c r="H394" i="3"/>
  <c r="C394" i="3"/>
  <c r="G394" i="3"/>
  <c r="E394" i="3"/>
  <c r="B394" i="3"/>
  <c r="F201" i="1"/>
  <c r="C399" i="2"/>
  <c r="A393" i="1"/>
  <c r="D393" i="1" s="1"/>
  <c r="E392" i="1"/>
  <c r="C392" i="1"/>
  <c r="B392" i="1"/>
  <c r="D399" i="2" s="1"/>
  <c r="A396" i="3" l="1"/>
  <c r="D396" i="3" s="1"/>
  <c r="H395" i="3"/>
  <c r="B395" i="3"/>
  <c r="F395" i="3"/>
  <c r="G395" i="3"/>
  <c r="C395" i="3"/>
  <c r="E395" i="3"/>
  <c r="I395" i="3"/>
  <c r="E208" i="2"/>
  <c r="G201" i="1"/>
  <c r="H201" i="1" s="1"/>
  <c r="I201" i="1" s="1"/>
  <c r="C400" i="2"/>
  <c r="A394" i="1"/>
  <c r="D394" i="1" s="1"/>
  <c r="E393" i="1"/>
  <c r="C393" i="1"/>
  <c r="B393" i="1"/>
  <c r="D400" i="2" s="1"/>
  <c r="A397" i="3" l="1"/>
  <c r="D397" i="3" s="1"/>
  <c r="H396" i="3"/>
  <c r="F396" i="3"/>
  <c r="I396" i="3"/>
  <c r="E396" i="3"/>
  <c r="B396" i="3"/>
  <c r="G396" i="3"/>
  <c r="C396" i="3"/>
  <c r="F202" i="1"/>
  <c r="C401" i="2"/>
  <c r="A395" i="1"/>
  <c r="D395" i="1" s="1"/>
  <c r="E394" i="1"/>
  <c r="C394" i="1"/>
  <c r="B394" i="1"/>
  <c r="D401" i="2" s="1"/>
  <c r="A398" i="3" l="1"/>
  <c r="D398" i="3" s="1"/>
  <c r="G397" i="3"/>
  <c r="C397" i="3"/>
  <c r="H397" i="3"/>
  <c r="F397" i="3"/>
  <c r="B397" i="3"/>
  <c r="I397" i="3"/>
  <c r="E397" i="3"/>
  <c r="E209" i="2"/>
  <c r="G202" i="1"/>
  <c r="H202" i="1" s="1"/>
  <c r="I202" i="1" s="1"/>
  <c r="C402" i="2"/>
  <c r="A396" i="1"/>
  <c r="D396" i="1" s="1"/>
  <c r="E395" i="1"/>
  <c r="C395" i="1"/>
  <c r="B395" i="1"/>
  <c r="D402" i="2" s="1"/>
  <c r="A399" i="3" l="1"/>
  <c r="D399" i="3" s="1"/>
  <c r="F398" i="3"/>
  <c r="I398" i="3"/>
  <c r="C398" i="3"/>
  <c r="G398" i="3"/>
  <c r="E398" i="3"/>
  <c r="H398" i="3"/>
  <c r="B398" i="3"/>
  <c r="F203" i="1"/>
  <c r="C403" i="2"/>
  <c r="A397" i="1"/>
  <c r="D397" i="1" s="1"/>
  <c r="E396" i="1"/>
  <c r="B396" i="1"/>
  <c r="D403" i="2" s="1"/>
  <c r="C396" i="1"/>
  <c r="A400" i="3" l="1"/>
  <c r="D400" i="3" s="1"/>
  <c r="H399" i="3"/>
  <c r="I399" i="3"/>
  <c r="B399" i="3"/>
  <c r="G399" i="3"/>
  <c r="E399" i="3"/>
  <c r="C399" i="3"/>
  <c r="F399" i="3"/>
  <c r="E210" i="2"/>
  <c r="G203" i="1"/>
  <c r="H203" i="1" s="1"/>
  <c r="I203" i="1" s="1"/>
  <c r="C404" i="2"/>
  <c r="A398" i="1"/>
  <c r="D398" i="1" s="1"/>
  <c r="E397" i="1"/>
  <c r="C397" i="1"/>
  <c r="B397" i="1"/>
  <c r="D404" i="2" s="1"/>
  <c r="A401" i="3" l="1"/>
  <c r="D401" i="3" s="1"/>
  <c r="E400" i="3"/>
  <c r="H400" i="3"/>
  <c r="F400" i="3"/>
  <c r="I400" i="3"/>
  <c r="B400" i="3"/>
  <c r="C400" i="3"/>
  <c r="G400" i="3"/>
  <c r="F204" i="1"/>
  <c r="C405" i="2"/>
  <c r="A399" i="1"/>
  <c r="D399" i="1" s="1"/>
  <c r="E398" i="1"/>
  <c r="C398" i="1"/>
  <c r="B398" i="1"/>
  <c r="D405" i="2" s="1"/>
  <c r="A402" i="3" l="1"/>
  <c r="D402" i="3" s="1"/>
  <c r="H401" i="3"/>
  <c r="F401" i="3"/>
  <c r="I401" i="3"/>
  <c r="G401" i="3"/>
  <c r="E401" i="3"/>
  <c r="C401" i="3"/>
  <c r="B401" i="3"/>
  <c r="G204" i="1"/>
  <c r="H204" i="1" s="1"/>
  <c r="I204" i="1" s="1"/>
  <c r="E211" i="2"/>
  <c r="C406" i="2"/>
  <c r="A400" i="1"/>
  <c r="D400" i="1" s="1"/>
  <c r="E399" i="1"/>
  <c r="C399" i="1"/>
  <c r="B399" i="1"/>
  <c r="D406" i="2" s="1"/>
  <c r="A403" i="3" l="1"/>
  <c r="D403" i="3" s="1"/>
  <c r="F402" i="3"/>
  <c r="I402" i="3"/>
  <c r="H402" i="3"/>
  <c r="C402" i="3"/>
  <c r="B402" i="3"/>
  <c r="G402" i="3"/>
  <c r="E402" i="3"/>
  <c r="F205" i="1"/>
  <c r="C407" i="2"/>
  <c r="A401" i="1"/>
  <c r="D401" i="1" s="1"/>
  <c r="E400" i="1"/>
  <c r="B400" i="1"/>
  <c r="D407" i="2" s="1"/>
  <c r="C400" i="1"/>
  <c r="A404" i="3" l="1"/>
  <c r="D404" i="3" s="1"/>
  <c r="H403" i="3"/>
  <c r="G403" i="3"/>
  <c r="E403" i="3"/>
  <c r="C403" i="3"/>
  <c r="B403" i="3"/>
  <c r="F403" i="3"/>
  <c r="I403" i="3"/>
  <c r="E212" i="2"/>
  <c r="G205" i="1"/>
  <c r="H205" i="1" s="1"/>
  <c r="I205" i="1" s="1"/>
  <c r="C408" i="2"/>
  <c r="A402" i="1"/>
  <c r="D402" i="1" s="1"/>
  <c r="E401" i="1"/>
  <c r="C401" i="1"/>
  <c r="B401" i="1"/>
  <c r="D408" i="2" s="1"/>
  <c r="A405" i="3" l="1"/>
  <c r="D405" i="3" s="1"/>
  <c r="E404" i="3"/>
  <c r="H404" i="3"/>
  <c r="G404" i="3"/>
  <c r="C404" i="3"/>
  <c r="B404" i="3"/>
  <c r="F404" i="3"/>
  <c r="I404" i="3"/>
  <c r="F206" i="1"/>
  <c r="C409" i="2"/>
  <c r="A403" i="1"/>
  <c r="D403" i="1" s="1"/>
  <c r="E402" i="1"/>
  <c r="C402" i="1"/>
  <c r="B402" i="1"/>
  <c r="D409" i="2" s="1"/>
  <c r="A406" i="3" l="1"/>
  <c r="D406" i="3" s="1"/>
  <c r="G405" i="3"/>
  <c r="I405" i="3"/>
  <c r="E405" i="3"/>
  <c r="H405" i="3"/>
  <c r="C405" i="3"/>
  <c r="B405" i="3"/>
  <c r="F405" i="3"/>
  <c r="G206" i="1"/>
  <c r="H206" i="1" s="1"/>
  <c r="I206" i="1" s="1"/>
  <c r="E213" i="2"/>
  <c r="C410" i="2"/>
  <c r="A404" i="1"/>
  <c r="D404" i="1" s="1"/>
  <c r="E403" i="1"/>
  <c r="C403" i="1"/>
  <c r="B403" i="1"/>
  <c r="D410" i="2" s="1"/>
  <c r="A407" i="3" l="1"/>
  <c r="D407" i="3" s="1"/>
  <c r="H406" i="3"/>
  <c r="F406" i="3"/>
  <c r="I406" i="3"/>
  <c r="C406" i="3"/>
  <c r="G406" i="3"/>
  <c r="E406" i="3"/>
  <c r="B406" i="3"/>
  <c r="F207" i="1"/>
  <c r="C411" i="2"/>
  <c r="A405" i="1"/>
  <c r="D405" i="1" s="1"/>
  <c r="E404" i="1"/>
  <c r="C404" i="1"/>
  <c r="B404" i="1"/>
  <c r="D411" i="2" s="1"/>
  <c r="A408" i="3" l="1"/>
  <c r="D408" i="3" s="1"/>
  <c r="H407" i="3"/>
  <c r="F407" i="3"/>
  <c r="I407" i="3"/>
  <c r="B407" i="3"/>
  <c r="G407" i="3"/>
  <c r="E407" i="3"/>
  <c r="C407" i="3"/>
  <c r="E214" i="2"/>
  <c r="G207" i="1"/>
  <c r="H207" i="1" s="1"/>
  <c r="I207" i="1" s="1"/>
  <c r="C412" i="2"/>
  <c r="A406" i="1"/>
  <c r="D406" i="1" s="1"/>
  <c r="E405" i="1"/>
  <c r="C405" i="1"/>
  <c r="B405" i="1"/>
  <c r="D412" i="2" s="1"/>
  <c r="A409" i="3" l="1"/>
  <c r="D409" i="3" s="1"/>
  <c r="E408" i="3"/>
  <c r="F408" i="3"/>
  <c r="G408" i="3"/>
  <c r="C408" i="3"/>
  <c r="I408" i="3"/>
  <c r="B408" i="3"/>
  <c r="H408" i="3"/>
  <c r="F208" i="1"/>
  <c r="C413" i="2"/>
  <c r="A407" i="1"/>
  <c r="D407" i="1" s="1"/>
  <c r="E406" i="1"/>
  <c r="C406" i="1"/>
  <c r="B406" i="1"/>
  <c r="D413" i="2" s="1"/>
  <c r="A410" i="3" l="1"/>
  <c r="D410" i="3" s="1"/>
  <c r="H409" i="3"/>
  <c r="G409" i="3"/>
  <c r="E409" i="3"/>
  <c r="F409" i="3"/>
  <c r="C409" i="3"/>
  <c r="I409" i="3"/>
  <c r="B409" i="3"/>
  <c r="G208" i="1"/>
  <c r="H208" i="1" s="1"/>
  <c r="I208" i="1" s="1"/>
  <c r="E215" i="2"/>
  <c r="C414" i="2"/>
  <c r="A408" i="1"/>
  <c r="D408" i="1" s="1"/>
  <c r="E407" i="1"/>
  <c r="C407" i="1"/>
  <c r="B407" i="1"/>
  <c r="D414" i="2" s="1"/>
  <c r="A411" i="3" l="1"/>
  <c r="D411" i="3" s="1"/>
  <c r="F410" i="3"/>
  <c r="I410" i="3"/>
  <c r="C410" i="3"/>
  <c r="H410" i="3"/>
  <c r="G410" i="3"/>
  <c r="E410" i="3"/>
  <c r="B410" i="3"/>
  <c r="F209" i="1"/>
  <c r="C415" i="2"/>
  <c r="A409" i="1"/>
  <c r="D409" i="1" s="1"/>
  <c r="E408" i="1"/>
  <c r="C408" i="1"/>
  <c r="B408" i="1"/>
  <c r="D415" i="2" s="1"/>
  <c r="A412" i="3" l="1"/>
  <c r="D412" i="3" s="1"/>
  <c r="H411" i="3"/>
  <c r="B411" i="3"/>
  <c r="F411" i="3"/>
  <c r="E411" i="3"/>
  <c r="G411" i="3"/>
  <c r="C411" i="3"/>
  <c r="I411" i="3"/>
  <c r="E216" i="2"/>
  <c r="G209" i="1"/>
  <c r="H209" i="1" s="1"/>
  <c r="I209" i="1" s="1"/>
  <c r="C416" i="2"/>
  <c r="A410" i="1"/>
  <c r="D410" i="1" s="1"/>
  <c r="E409" i="1"/>
  <c r="C409" i="1"/>
  <c r="B409" i="1"/>
  <c r="D416" i="2" s="1"/>
  <c r="A413" i="3" l="1"/>
  <c r="D413" i="3" s="1"/>
  <c r="H412" i="3"/>
  <c r="F412" i="3"/>
  <c r="I412" i="3"/>
  <c r="E412" i="3"/>
  <c r="B412" i="3"/>
  <c r="G412" i="3"/>
  <c r="C412" i="3"/>
  <c r="F210" i="1"/>
  <c r="C417" i="2"/>
  <c r="A411" i="1"/>
  <c r="D411" i="1" s="1"/>
  <c r="E410" i="1"/>
  <c r="C410" i="1"/>
  <c r="B410" i="1"/>
  <c r="D417" i="2" s="1"/>
  <c r="A414" i="3" l="1"/>
  <c r="D414" i="3" s="1"/>
  <c r="G413" i="3"/>
  <c r="I413" i="3"/>
  <c r="C413" i="3"/>
  <c r="H413" i="3"/>
  <c r="F413" i="3"/>
  <c r="B413" i="3"/>
  <c r="E413" i="3"/>
  <c r="G210" i="1"/>
  <c r="H210" i="1" s="1"/>
  <c r="I210" i="1" s="1"/>
  <c r="E217" i="2"/>
  <c r="C418" i="2"/>
  <c r="A412" i="1"/>
  <c r="D412" i="1" s="1"/>
  <c r="E411" i="1"/>
  <c r="C411" i="1"/>
  <c r="B411" i="1"/>
  <c r="D418" i="2" s="1"/>
  <c r="A415" i="3" l="1"/>
  <c r="D415" i="3" s="1"/>
  <c r="F414" i="3"/>
  <c r="I414" i="3"/>
  <c r="C414" i="3"/>
  <c r="G414" i="3"/>
  <c r="E414" i="3"/>
  <c r="H414" i="3"/>
  <c r="B414" i="3"/>
  <c r="F211" i="1"/>
  <c r="C419" i="2"/>
  <c r="A413" i="1"/>
  <c r="D413" i="1" s="1"/>
  <c r="E412" i="1"/>
  <c r="B412" i="1"/>
  <c r="D419" i="2" s="1"/>
  <c r="C412" i="1"/>
  <c r="A416" i="3" l="1"/>
  <c r="D416" i="3" s="1"/>
  <c r="H415" i="3"/>
  <c r="F415" i="3"/>
  <c r="B415" i="3"/>
  <c r="I415" i="3"/>
  <c r="G415" i="3"/>
  <c r="E415" i="3"/>
  <c r="C415" i="3"/>
  <c r="E218" i="2"/>
  <c r="G211" i="1"/>
  <c r="H211" i="1" s="1"/>
  <c r="I211" i="1" s="1"/>
  <c r="C420" i="2"/>
  <c r="A414" i="1"/>
  <c r="D414" i="1" s="1"/>
  <c r="E413" i="1"/>
  <c r="C413" i="1"/>
  <c r="B413" i="1"/>
  <c r="D420" i="2" s="1"/>
  <c r="A417" i="3" l="1"/>
  <c r="D417" i="3" s="1"/>
  <c r="H416" i="3"/>
  <c r="E416" i="3"/>
  <c r="F416" i="3"/>
  <c r="B416" i="3"/>
  <c r="I416" i="3"/>
  <c r="G416" i="3"/>
  <c r="C416" i="3"/>
  <c r="F212" i="1"/>
  <c r="C421" i="2"/>
  <c r="A415" i="1"/>
  <c r="D415" i="1" s="1"/>
  <c r="E414" i="1"/>
  <c r="C414" i="1"/>
  <c r="B414" i="1"/>
  <c r="D421" i="2" s="1"/>
  <c r="A418" i="3" l="1"/>
  <c r="D418" i="3" s="1"/>
  <c r="H417" i="3"/>
  <c r="F417" i="3"/>
  <c r="I417" i="3"/>
  <c r="G417" i="3"/>
  <c r="C417" i="3"/>
  <c r="B417" i="3"/>
  <c r="E417" i="3"/>
  <c r="G212" i="1"/>
  <c r="H212" i="1" s="1"/>
  <c r="I212" i="1" s="1"/>
  <c r="E219" i="2"/>
  <c r="C422" i="2"/>
  <c r="A416" i="1"/>
  <c r="D416" i="1" s="1"/>
  <c r="E415" i="1"/>
  <c r="C415" i="1"/>
  <c r="B415" i="1"/>
  <c r="D422" i="2" s="1"/>
  <c r="A419" i="3" l="1"/>
  <c r="D419" i="3" s="1"/>
  <c r="F418" i="3"/>
  <c r="I418" i="3"/>
  <c r="C418" i="3"/>
  <c r="E418" i="3"/>
  <c r="H418" i="3"/>
  <c r="B418" i="3"/>
  <c r="G418" i="3"/>
  <c r="F213" i="1"/>
  <c r="C423" i="2"/>
  <c r="A417" i="1"/>
  <c r="D417" i="1" s="1"/>
  <c r="E416" i="1"/>
  <c r="C416" i="1"/>
  <c r="B416" i="1"/>
  <c r="D423" i="2" s="1"/>
  <c r="A420" i="3" l="1"/>
  <c r="D420" i="3" s="1"/>
  <c r="H419" i="3"/>
  <c r="G419" i="3"/>
  <c r="E419" i="3"/>
  <c r="C419" i="3"/>
  <c r="B419" i="3"/>
  <c r="F419" i="3"/>
  <c r="I419" i="3"/>
  <c r="E220" i="2"/>
  <c r="G213" i="1"/>
  <c r="H213" i="1" s="1"/>
  <c r="I213" i="1" s="1"/>
  <c r="C424" i="2"/>
  <c r="A418" i="1"/>
  <c r="D418" i="1" s="1"/>
  <c r="E417" i="1"/>
  <c r="C417" i="1"/>
  <c r="B417" i="1"/>
  <c r="D424" i="2" s="1"/>
  <c r="A421" i="3" l="1"/>
  <c r="D421" i="3" s="1"/>
  <c r="E420" i="3"/>
  <c r="H420" i="3"/>
  <c r="I420" i="3"/>
  <c r="G420" i="3"/>
  <c r="C420" i="3"/>
  <c r="B420" i="3"/>
  <c r="F420" i="3"/>
  <c r="F214" i="1"/>
  <c r="C425" i="2"/>
  <c r="A419" i="1"/>
  <c r="D419" i="1" s="1"/>
  <c r="E418" i="1"/>
  <c r="C418" i="1"/>
  <c r="B418" i="1"/>
  <c r="D425" i="2" s="1"/>
  <c r="A422" i="3" l="1"/>
  <c r="D422" i="3" s="1"/>
  <c r="G421" i="3"/>
  <c r="F421" i="3"/>
  <c r="H421" i="3"/>
  <c r="I421" i="3"/>
  <c r="E421" i="3"/>
  <c r="B421" i="3"/>
  <c r="C421" i="3"/>
  <c r="G214" i="1"/>
  <c r="H214" i="1" s="1"/>
  <c r="I214" i="1" s="1"/>
  <c r="E221" i="2"/>
  <c r="C426" i="2"/>
  <c r="A420" i="1"/>
  <c r="D420" i="1" s="1"/>
  <c r="E419" i="1"/>
  <c r="C419" i="1"/>
  <c r="B419" i="1"/>
  <c r="D426" i="2" s="1"/>
  <c r="A423" i="3" l="1"/>
  <c r="D423" i="3" s="1"/>
  <c r="H422" i="3"/>
  <c r="F422" i="3"/>
  <c r="I422" i="3"/>
  <c r="C422" i="3"/>
  <c r="E422" i="3"/>
  <c r="G422" i="3"/>
  <c r="B422" i="3"/>
  <c r="F215" i="1"/>
  <c r="C427" i="2"/>
  <c r="A421" i="1"/>
  <c r="D421" i="1" s="1"/>
  <c r="E420" i="1"/>
  <c r="C420" i="1"/>
  <c r="B420" i="1"/>
  <c r="D427" i="2" s="1"/>
  <c r="A424" i="3" l="1"/>
  <c r="D424" i="3" s="1"/>
  <c r="H423" i="3"/>
  <c r="F423" i="3"/>
  <c r="I423" i="3"/>
  <c r="B423" i="3"/>
  <c r="G423" i="3"/>
  <c r="E423" i="3"/>
  <c r="C423" i="3"/>
  <c r="E222" i="2"/>
  <c r="G215" i="1"/>
  <c r="H215" i="1" s="1"/>
  <c r="I215" i="1" s="1"/>
  <c r="C428" i="2"/>
  <c r="A422" i="1"/>
  <c r="D422" i="1" s="1"/>
  <c r="E421" i="1"/>
  <c r="C421" i="1"/>
  <c r="B421" i="1"/>
  <c r="D428" i="2" s="1"/>
  <c r="A425" i="3" l="1"/>
  <c r="D425" i="3" s="1"/>
  <c r="H424" i="3"/>
  <c r="E424" i="3"/>
  <c r="G424" i="3"/>
  <c r="C424" i="3"/>
  <c r="F424" i="3"/>
  <c r="B424" i="3"/>
  <c r="I424" i="3"/>
  <c r="F216" i="1"/>
  <c r="C429" i="2"/>
  <c r="A423" i="1"/>
  <c r="D423" i="1" s="1"/>
  <c r="E422" i="1"/>
  <c r="C422" i="1"/>
  <c r="B422" i="1"/>
  <c r="D429" i="2" s="1"/>
  <c r="A426" i="3" l="1"/>
  <c r="D426" i="3" s="1"/>
  <c r="G425" i="3"/>
  <c r="E425" i="3"/>
  <c r="C425" i="3"/>
  <c r="H425" i="3"/>
  <c r="F425" i="3"/>
  <c r="I425" i="3"/>
  <c r="B425" i="3"/>
  <c r="G216" i="1"/>
  <c r="H216" i="1" s="1"/>
  <c r="I216" i="1" s="1"/>
  <c r="E223" i="2"/>
  <c r="C430" i="2"/>
  <c r="A424" i="1"/>
  <c r="D424" i="1" s="1"/>
  <c r="E423" i="1"/>
  <c r="C423" i="1"/>
  <c r="B423" i="1"/>
  <c r="D430" i="2" s="1"/>
  <c r="A427" i="3" l="1"/>
  <c r="D427" i="3" s="1"/>
  <c r="F426" i="3"/>
  <c r="I426" i="3"/>
  <c r="C426" i="3"/>
  <c r="G426" i="3"/>
  <c r="E426" i="3"/>
  <c r="H426" i="3"/>
  <c r="B426" i="3"/>
  <c r="F217" i="1"/>
  <c r="C431" i="2"/>
  <c r="A425" i="1"/>
  <c r="D425" i="1" s="1"/>
  <c r="E424" i="1"/>
  <c r="B424" i="1"/>
  <c r="D431" i="2" s="1"/>
  <c r="C424" i="1"/>
  <c r="A428" i="3" l="1"/>
  <c r="D428" i="3" s="1"/>
  <c r="H427" i="3"/>
  <c r="I427" i="3"/>
  <c r="B427" i="3"/>
  <c r="G427" i="3"/>
  <c r="C427" i="3"/>
  <c r="F427" i="3"/>
  <c r="E427" i="3"/>
  <c r="E224" i="2"/>
  <c r="G217" i="1"/>
  <c r="H217" i="1" s="1"/>
  <c r="I217" i="1" s="1"/>
  <c r="C432" i="2"/>
  <c r="A426" i="1"/>
  <c r="D426" i="1" s="1"/>
  <c r="E425" i="1"/>
  <c r="C425" i="1"/>
  <c r="B425" i="1"/>
  <c r="D432" i="2" s="1"/>
  <c r="A429" i="3" l="1"/>
  <c r="D429" i="3" s="1"/>
  <c r="H428" i="3"/>
  <c r="F428" i="3"/>
  <c r="I428" i="3"/>
  <c r="E428" i="3"/>
  <c r="B428" i="3"/>
  <c r="C428" i="3"/>
  <c r="G428" i="3"/>
  <c r="F218" i="1"/>
  <c r="C433" i="2"/>
  <c r="A427" i="1"/>
  <c r="D427" i="1" s="1"/>
  <c r="E426" i="1"/>
  <c r="C426" i="1"/>
  <c r="B426" i="1"/>
  <c r="D433" i="2" s="1"/>
  <c r="A430" i="3" l="1"/>
  <c r="D430" i="3" s="1"/>
  <c r="G429" i="3"/>
  <c r="H429" i="3"/>
  <c r="F429" i="3"/>
  <c r="C429" i="3"/>
  <c r="I429" i="3"/>
  <c r="B429" i="3"/>
  <c r="E429" i="3"/>
  <c r="E225" i="2"/>
  <c r="G218" i="1"/>
  <c r="H218" i="1" s="1"/>
  <c r="I218" i="1" s="1"/>
  <c r="C434" i="2"/>
  <c r="A428" i="1"/>
  <c r="D428" i="1" s="1"/>
  <c r="E427" i="1"/>
  <c r="C427" i="1"/>
  <c r="B427" i="1"/>
  <c r="D434" i="2" s="1"/>
  <c r="A431" i="3" l="1"/>
  <c r="D431" i="3" s="1"/>
  <c r="F430" i="3"/>
  <c r="I430" i="3"/>
  <c r="H430" i="3"/>
  <c r="C430" i="3"/>
  <c r="G430" i="3"/>
  <c r="E430" i="3"/>
  <c r="B430" i="3"/>
  <c r="F219" i="1"/>
  <c r="C435" i="2"/>
  <c r="A429" i="1"/>
  <c r="D429" i="1" s="1"/>
  <c r="E428" i="1"/>
  <c r="C428" i="1"/>
  <c r="B428" i="1"/>
  <c r="D435" i="2" s="1"/>
  <c r="A432" i="3" l="1"/>
  <c r="D432" i="3" s="1"/>
  <c r="H431" i="3"/>
  <c r="B431" i="3"/>
  <c r="F431" i="3"/>
  <c r="G431" i="3"/>
  <c r="E431" i="3"/>
  <c r="C431" i="3"/>
  <c r="I431" i="3"/>
  <c r="E226" i="2"/>
  <c r="G219" i="1"/>
  <c r="H219" i="1" s="1"/>
  <c r="I219" i="1" s="1"/>
  <c r="C436" i="2"/>
  <c r="A430" i="1"/>
  <c r="D430" i="1" s="1"/>
  <c r="E429" i="1"/>
  <c r="C429" i="1"/>
  <c r="B429" i="1"/>
  <c r="D436" i="2" s="1"/>
  <c r="A433" i="3" l="1"/>
  <c r="D433" i="3" s="1"/>
  <c r="E432" i="3"/>
  <c r="H432" i="3"/>
  <c r="B432" i="3"/>
  <c r="F432" i="3"/>
  <c r="I432" i="3"/>
  <c r="C432" i="3"/>
  <c r="G432" i="3"/>
  <c r="F220" i="1"/>
  <c r="C437" i="2"/>
  <c r="A431" i="1"/>
  <c r="D431" i="1" s="1"/>
  <c r="E430" i="1"/>
  <c r="C430" i="1"/>
  <c r="B430" i="1"/>
  <c r="D437" i="2" s="1"/>
  <c r="A434" i="3" l="1"/>
  <c r="D434" i="3" s="1"/>
  <c r="H433" i="3"/>
  <c r="F433" i="3"/>
  <c r="I433" i="3"/>
  <c r="G433" i="3"/>
  <c r="E433" i="3"/>
  <c r="C433" i="3"/>
  <c r="B433" i="3"/>
  <c r="G220" i="1"/>
  <c r="H220" i="1" s="1"/>
  <c r="I220" i="1" s="1"/>
  <c r="E227" i="2"/>
  <c r="C438" i="2"/>
  <c r="A432" i="1"/>
  <c r="D432" i="1" s="1"/>
  <c r="E431" i="1"/>
  <c r="C431" i="1"/>
  <c r="B431" i="1"/>
  <c r="D438" i="2" s="1"/>
  <c r="A435" i="3" l="1"/>
  <c r="D435" i="3" s="1"/>
  <c r="F434" i="3"/>
  <c r="I434" i="3"/>
  <c r="C434" i="3"/>
  <c r="H434" i="3"/>
  <c r="G434" i="3"/>
  <c r="E434" i="3"/>
  <c r="B434" i="3"/>
  <c r="F221" i="1"/>
  <c r="C439" i="2"/>
  <c r="A433" i="1"/>
  <c r="D433" i="1" s="1"/>
  <c r="E432" i="1"/>
  <c r="B432" i="1"/>
  <c r="D439" i="2" s="1"/>
  <c r="C432" i="1"/>
  <c r="A436" i="3" l="1"/>
  <c r="D436" i="3" s="1"/>
  <c r="H435" i="3"/>
  <c r="I435" i="3"/>
  <c r="G435" i="3"/>
  <c r="E435" i="3"/>
  <c r="C435" i="3"/>
  <c r="B435" i="3"/>
  <c r="F435" i="3"/>
  <c r="E228" i="2"/>
  <c r="G221" i="1"/>
  <c r="H221" i="1" s="1"/>
  <c r="I221" i="1" s="1"/>
  <c r="C440" i="2"/>
  <c r="A434" i="1"/>
  <c r="D434" i="1" s="1"/>
  <c r="E433" i="1"/>
  <c r="C433" i="1"/>
  <c r="B433" i="1"/>
  <c r="D440" i="2" s="1"/>
  <c r="A437" i="3" l="1"/>
  <c r="D437" i="3" s="1"/>
  <c r="E436" i="3"/>
  <c r="F436" i="3"/>
  <c r="I436" i="3"/>
  <c r="G436" i="3"/>
  <c r="C436" i="3"/>
  <c r="B436" i="3"/>
  <c r="H436" i="3"/>
  <c r="F222" i="1"/>
  <c r="C441" i="2"/>
  <c r="A435" i="1"/>
  <c r="D435" i="1" s="1"/>
  <c r="E434" i="1"/>
  <c r="C434" i="1"/>
  <c r="B434" i="1"/>
  <c r="D441" i="2" s="1"/>
  <c r="A438" i="3" l="1"/>
  <c r="D438" i="3" s="1"/>
  <c r="H437" i="3"/>
  <c r="G437" i="3"/>
  <c r="F437" i="3"/>
  <c r="E437" i="3"/>
  <c r="C437" i="3"/>
  <c r="B437" i="3"/>
  <c r="I437" i="3"/>
  <c r="G222" i="1"/>
  <c r="H222" i="1" s="1"/>
  <c r="I222" i="1" s="1"/>
  <c r="E229" i="2"/>
  <c r="C442" i="2"/>
  <c r="A436" i="1"/>
  <c r="D436" i="1" s="1"/>
  <c r="E435" i="1"/>
  <c r="C435" i="1"/>
  <c r="B435" i="1"/>
  <c r="D442" i="2" s="1"/>
  <c r="A439" i="3" l="1"/>
  <c r="D439" i="3" s="1"/>
  <c r="H438" i="3"/>
  <c r="F438" i="3"/>
  <c r="I438" i="3"/>
  <c r="C438" i="3"/>
  <c r="G438" i="3"/>
  <c r="B438" i="3"/>
  <c r="E438" i="3"/>
  <c r="F223" i="1"/>
  <c r="C443" i="2"/>
  <c r="A437" i="1"/>
  <c r="D437" i="1" s="1"/>
  <c r="E436" i="1"/>
  <c r="C436" i="1"/>
  <c r="B436" i="1"/>
  <c r="D443" i="2" s="1"/>
  <c r="A440" i="3" l="1"/>
  <c r="D440" i="3" s="1"/>
  <c r="H439" i="3"/>
  <c r="F439" i="3"/>
  <c r="I439" i="3"/>
  <c r="B439" i="3"/>
  <c r="G439" i="3"/>
  <c r="C439" i="3"/>
  <c r="E439" i="3"/>
  <c r="E230" i="2"/>
  <c r="G223" i="1"/>
  <c r="H223" i="1" s="1"/>
  <c r="I223" i="1" s="1"/>
  <c r="C444" i="2"/>
  <c r="A438" i="1"/>
  <c r="D438" i="1" s="1"/>
  <c r="E437" i="1"/>
  <c r="C437" i="1"/>
  <c r="B437" i="1"/>
  <c r="D444" i="2" s="1"/>
  <c r="A441" i="3" l="1"/>
  <c r="D441" i="3" s="1"/>
  <c r="E440" i="3"/>
  <c r="H440" i="3"/>
  <c r="G440" i="3"/>
  <c r="C440" i="3"/>
  <c r="B440" i="3"/>
  <c r="F440" i="3"/>
  <c r="I440" i="3"/>
  <c r="F224" i="1"/>
  <c r="C445" i="2"/>
  <c r="A439" i="1"/>
  <c r="D439" i="1" s="1"/>
  <c r="E438" i="1"/>
  <c r="C438" i="1"/>
  <c r="B438" i="1"/>
  <c r="D445" i="2" s="1"/>
  <c r="A442" i="3" l="1"/>
  <c r="D442" i="3" s="1"/>
  <c r="G441" i="3"/>
  <c r="I441" i="3"/>
  <c r="E441" i="3"/>
  <c r="H441" i="3"/>
  <c r="C441" i="3"/>
  <c r="F441" i="3"/>
  <c r="B441" i="3"/>
  <c r="G224" i="1"/>
  <c r="H224" i="1" s="1"/>
  <c r="I224" i="1" s="1"/>
  <c r="E231" i="2"/>
  <c r="C446" i="2"/>
  <c r="A440" i="1"/>
  <c r="D440" i="1" s="1"/>
  <c r="E439" i="1"/>
  <c r="C439" i="1"/>
  <c r="B439" i="1"/>
  <c r="D446" i="2" s="1"/>
  <c r="A443" i="3" l="1"/>
  <c r="D443" i="3" s="1"/>
  <c r="F442" i="3"/>
  <c r="I442" i="3"/>
  <c r="C442" i="3"/>
  <c r="G442" i="3"/>
  <c r="E442" i="3"/>
  <c r="H442" i="3"/>
  <c r="B442" i="3"/>
  <c r="F225" i="1"/>
  <c r="C447" i="2"/>
  <c r="A441" i="1"/>
  <c r="D441" i="1" s="1"/>
  <c r="C440" i="1"/>
  <c r="E440" i="1"/>
  <c r="B440" i="1"/>
  <c r="D447" i="2" s="1"/>
  <c r="A444" i="3" l="1"/>
  <c r="D444" i="3" s="1"/>
  <c r="H443" i="3"/>
  <c r="F443" i="3"/>
  <c r="B443" i="3"/>
  <c r="I443" i="3"/>
  <c r="E443" i="3"/>
  <c r="G443" i="3"/>
  <c r="C443" i="3"/>
  <c r="E232" i="2"/>
  <c r="G225" i="1"/>
  <c r="H225" i="1" s="1"/>
  <c r="I225" i="1" s="1"/>
  <c r="C448" i="2"/>
  <c r="A442" i="1"/>
  <c r="D442" i="1" s="1"/>
  <c r="E441" i="1"/>
  <c r="C441" i="1"/>
  <c r="B441" i="1"/>
  <c r="D448" i="2" s="1"/>
  <c r="A445" i="3" l="1"/>
  <c r="D445" i="3" s="1"/>
  <c r="H444" i="3"/>
  <c r="F444" i="3"/>
  <c r="I444" i="3"/>
  <c r="E444" i="3"/>
  <c r="B444" i="3"/>
  <c r="C444" i="3"/>
  <c r="G444" i="3"/>
  <c r="F226" i="1"/>
  <c r="C449" i="2"/>
  <c r="A443" i="1"/>
  <c r="D443" i="1" s="1"/>
  <c r="E442" i="1"/>
  <c r="C442" i="1"/>
  <c r="B442" i="1"/>
  <c r="D449" i="2" s="1"/>
  <c r="A446" i="3" l="1"/>
  <c r="D446" i="3" s="1"/>
  <c r="H445" i="3"/>
  <c r="G445" i="3"/>
  <c r="C445" i="3"/>
  <c r="F445" i="3"/>
  <c r="I445" i="3"/>
  <c r="B445" i="3"/>
  <c r="E445" i="3"/>
  <c r="G226" i="1"/>
  <c r="H226" i="1" s="1"/>
  <c r="I226" i="1" s="1"/>
  <c r="E233" i="2"/>
  <c r="C450" i="2"/>
  <c r="A444" i="1"/>
  <c r="D444" i="1" s="1"/>
  <c r="E443" i="1"/>
  <c r="C443" i="1"/>
  <c r="B443" i="1"/>
  <c r="D450" i="2" s="1"/>
  <c r="A447" i="3" l="1"/>
  <c r="D447" i="3" s="1"/>
  <c r="F446" i="3"/>
  <c r="I446" i="3"/>
  <c r="C446" i="3"/>
  <c r="G446" i="3"/>
  <c r="E446" i="3"/>
  <c r="H446" i="3"/>
  <c r="B446" i="3"/>
  <c r="F227" i="1"/>
  <c r="C451" i="2"/>
  <c r="A445" i="1"/>
  <c r="D445" i="1" s="1"/>
  <c r="E444" i="1"/>
  <c r="B444" i="1"/>
  <c r="D451" i="2" s="1"/>
  <c r="C444" i="1"/>
  <c r="A448" i="3" l="1"/>
  <c r="D448" i="3" s="1"/>
  <c r="H447" i="3"/>
  <c r="B447" i="3"/>
  <c r="G447" i="3"/>
  <c r="E447" i="3"/>
  <c r="C447" i="3"/>
  <c r="F447" i="3"/>
  <c r="I447" i="3"/>
  <c r="E234" i="2"/>
  <c r="G227" i="1"/>
  <c r="H227" i="1" s="1"/>
  <c r="I227" i="1" s="1"/>
  <c r="C452" i="2"/>
  <c r="A446" i="1"/>
  <c r="D446" i="1" s="1"/>
  <c r="E445" i="1"/>
  <c r="C445" i="1"/>
  <c r="B445" i="1"/>
  <c r="D452" i="2" s="1"/>
  <c r="A449" i="3" l="1"/>
  <c r="D449" i="3" s="1"/>
  <c r="E448" i="3"/>
  <c r="H448" i="3"/>
  <c r="I448" i="3"/>
  <c r="B448" i="3"/>
  <c r="G448" i="3"/>
  <c r="C448" i="3"/>
  <c r="F448" i="3"/>
  <c r="F228" i="1"/>
  <c r="C453" i="2"/>
  <c r="A447" i="1"/>
  <c r="D447" i="1" s="1"/>
  <c r="E446" i="1"/>
  <c r="C446" i="1"/>
  <c r="B446" i="1"/>
  <c r="D453" i="2" s="1"/>
  <c r="A450" i="3" l="1"/>
  <c r="D450" i="3" s="1"/>
  <c r="H449" i="3"/>
  <c r="F449" i="3"/>
  <c r="I449" i="3"/>
  <c r="G449" i="3"/>
  <c r="E449" i="3"/>
  <c r="C449" i="3"/>
  <c r="B449" i="3"/>
  <c r="G228" i="1"/>
  <c r="H228" i="1" s="1"/>
  <c r="I228" i="1" s="1"/>
  <c r="E235" i="2"/>
  <c r="C454" i="2"/>
  <c r="A448" i="1"/>
  <c r="D448" i="1" s="1"/>
  <c r="E447" i="1"/>
  <c r="C447" i="1"/>
  <c r="B447" i="1"/>
  <c r="D454" i="2" s="1"/>
  <c r="A451" i="3" l="1"/>
  <c r="D451" i="3" s="1"/>
  <c r="F450" i="3"/>
  <c r="I450" i="3"/>
  <c r="C450" i="3"/>
  <c r="H450" i="3"/>
  <c r="G450" i="3"/>
  <c r="B450" i="3"/>
  <c r="E450" i="3"/>
  <c r="F229" i="1"/>
  <c r="C455" i="2"/>
  <c r="A449" i="1"/>
  <c r="D449" i="1" s="1"/>
  <c r="E448" i="1"/>
  <c r="B448" i="1"/>
  <c r="D455" i="2" s="1"/>
  <c r="C448" i="1"/>
  <c r="A452" i="3" l="1"/>
  <c r="D452" i="3" s="1"/>
  <c r="H451" i="3"/>
  <c r="F451" i="3"/>
  <c r="G451" i="3"/>
  <c r="E451" i="3"/>
  <c r="C451" i="3"/>
  <c r="B451" i="3"/>
  <c r="I451" i="3"/>
  <c r="E236" i="2"/>
  <c r="G229" i="1"/>
  <c r="H229" i="1" s="1"/>
  <c r="I229" i="1" s="1"/>
  <c r="C456" i="2"/>
  <c r="A450" i="1"/>
  <c r="D450" i="1" s="1"/>
  <c r="E449" i="1"/>
  <c r="C449" i="1"/>
  <c r="B449" i="1"/>
  <c r="D456" i="2" s="1"/>
  <c r="A453" i="3" l="1"/>
  <c r="D453" i="3" s="1"/>
  <c r="H452" i="3"/>
  <c r="E452" i="3"/>
  <c r="F452" i="3"/>
  <c r="G452" i="3"/>
  <c r="C452" i="3"/>
  <c r="B452" i="3"/>
  <c r="I452" i="3"/>
  <c r="F230" i="1"/>
  <c r="C457" i="2"/>
  <c r="A451" i="1"/>
  <c r="D451" i="1" s="1"/>
  <c r="E450" i="1"/>
  <c r="C450" i="1"/>
  <c r="B450" i="1"/>
  <c r="D457" i="2" s="1"/>
  <c r="A454" i="3" l="1"/>
  <c r="D454" i="3" s="1"/>
  <c r="G453" i="3"/>
  <c r="E453" i="3"/>
  <c r="H453" i="3"/>
  <c r="F453" i="3"/>
  <c r="B453" i="3"/>
  <c r="C453" i="3"/>
  <c r="I453" i="3"/>
  <c r="G230" i="1"/>
  <c r="H230" i="1" s="1"/>
  <c r="I230" i="1" s="1"/>
  <c r="E237" i="2"/>
  <c r="C458" i="2"/>
  <c r="A452" i="1"/>
  <c r="D452" i="1" s="1"/>
  <c r="E451" i="1"/>
  <c r="C451" i="1"/>
  <c r="B451" i="1"/>
  <c r="D458" i="2" s="1"/>
  <c r="A455" i="3" l="1"/>
  <c r="D455" i="3" s="1"/>
  <c r="H454" i="3"/>
  <c r="F454" i="3"/>
  <c r="I454" i="3"/>
  <c r="C454" i="3"/>
  <c r="E454" i="3"/>
  <c r="G454" i="3"/>
  <c r="B454" i="3"/>
  <c r="F231" i="1"/>
  <c r="C459" i="2"/>
  <c r="A453" i="1"/>
  <c r="D453" i="1" s="1"/>
  <c r="E452" i="1"/>
  <c r="C452" i="1"/>
  <c r="B452" i="1"/>
  <c r="D459" i="2" s="1"/>
  <c r="A456" i="3" l="1"/>
  <c r="D456" i="3" s="1"/>
  <c r="H455" i="3"/>
  <c r="F455" i="3"/>
  <c r="I455" i="3"/>
  <c r="B455" i="3"/>
  <c r="C455" i="3"/>
  <c r="G455" i="3"/>
  <c r="E455" i="3"/>
  <c r="E238" i="2"/>
  <c r="G231" i="1"/>
  <c r="H231" i="1" s="1"/>
  <c r="I231" i="1" s="1"/>
  <c r="C460" i="2"/>
  <c r="A454" i="1"/>
  <c r="D454" i="1" s="1"/>
  <c r="E453" i="1"/>
  <c r="C453" i="1"/>
  <c r="B453" i="1"/>
  <c r="D460" i="2" s="1"/>
  <c r="A457" i="3" l="1"/>
  <c r="D457" i="3" s="1"/>
  <c r="E456" i="3"/>
  <c r="I456" i="3"/>
  <c r="G456" i="3"/>
  <c r="C456" i="3"/>
  <c r="B456" i="3"/>
  <c r="H456" i="3"/>
  <c r="F456" i="3"/>
  <c r="F232" i="1"/>
  <c r="C461" i="2"/>
  <c r="A455" i="1"/>
  <c r="D455" i="1" s="1"/>
  <c r="E454" i="1"/>
  <c r="C454" i="1"/>
  <c r="B454" i="1"/>
  <c r="D461" i="2" s="1"/>
  <c r="A458" i="3" l="1"/>
  <c r="D458" i="3" s="1"/>
  <c r="G457" i="3"/>
  <c r="H457" i="3"/>
  <c r="F457" i="3"/>
  <c r="E457" i="3"/>
  <c r="I457" i="3"/>
  <c r="C457" i="3"/>
  <c r="B457" i="3"/>
  <c r="G232" i="1"/>
  <c r="H232" i="1" s="1"/>
  <c r="I232" i="1" s="1"/>
  <c r="E239" i="2"/>
  <c r="C462" i="2"/>
  <c r="A456" i="1"/>
  <c r="D456" i="1" s="1"/>
  <c r="E455" i="1"/>
  <c r="C455" i="1"/>
  <c r="B455" i="1"/>
  <c r="D462" i="2" s="1"/>
  <c r="A459" i="3" l="1"/>
  <c r="D459" i="3" s="1"/>
  <c r="F458" i="3"/>
  <c r="I458" i="3"/>
  <c r="H458" i="3"/>
  <c r="C458" i="3"/>
  <c r="G458" i="3"/>
  <c r="E458" i="3"/>
  <c r="B458" i="3"/>
  <c r="F233" i="1"/>
  <c r="C463" i="2"/>
  <c r="A457" i="1"/>
  <c r="D457" i="1" s="1"/>
  <c r="E456" i="1"/>
  <c r="C456" i="1"/>
  <c r="B456" i="1"/>
  <c r="D463" i="2" s="1"/>
  <c r="A460" i="3" l="1"/>
  <c r="D460" i="3" s="1"/>
  <c r="H459" i="3"/>
  <c r="B459" i="3"/>
  <c r="F459" i="3"/>
  <c r="I459" i="3"/>
  <c r="G459" i="3"/>
  <c r="C459" i="3"/>
  <c r="E459" i="3"/>
  <c r="E240" i="2"/>
  <c r="G233" i="1"/>
  <c r="H233" i="1" s="1"/>
  <c r="I233" i="1" s="1"/>
  <c r="C464" i="2"/>
  <c r="A458" i="1"/>
  <c r="D458" i="1" s="1"/>
  <c r="E457" i="1"/>
  <c r="C457" i="1"/>
  <c r="B457" i="1"/>
  <c r="D464" i="2" s="1"/>
  <c r="A461" i="3" l="1"/>
  <c r="D461" i="3" s="1"/>
  <c r="H460" i="3"/>
  <c r="F460" i="3"/>
  <c r="I460" i="3"/>
  <c r="E460" i="3"/>
  <c r="B460" i="3"/>
  <c r="C460" i="3"/>
  <c r="G460" i="3"/>
  <c r="F234" i="1"/>
  <c r="C465" i="2"/>
  <c r="A459" i="1"/>
  <c r="D459" i="1" s="1"/>
  <c r="E458" i="1"/>
  <c r="C458" i="1"/>
  <c r="B458" i="1"/>
  <c r="D465" i="2" s="1"/>
  <c r="A462" i="3" l="1"/>
  <c r="D462" i="3" s="1"/>
  <c r="G461" i="3"/>
  <c r="C461" i="3"/>
  <c r="H461" i="3"/>
  <c r="F461" i="3"/>
  <c r="I461" i="3"/>
  <c r="E461" i="3"/>
  <c r="B461" i="3"/>
  <c r="G234" i="1"/>
  <c r="H234" i="1" s="1"/>
  <c r="I234" i="1" s="1"/>
  <c r="E241" i="2"/>
  <c r="C466" i="2"/>
  <c r="A460" i="1"/>
  <c r="D460" i="1" s="1"/>
  <c r="E459" i="1"/>
  <c r="C459" i="1"/>
  <c r="B459" i="1"/>
  <c r="D466" i="2" s="1"/>
  <c r="A463" i="3" l="1"/>
  <c r="D463" i="3" s="1"/>
  <c r="F462" i="3"/>
  <c r="I462" i="3"/>
  <c r="C462" i="3"/>
  <c r="G462" i="3"/>
  <c r="E462" i="3"/>
  <c r="H462" i="3"/>
  <c r="B462" i="3"/>
  <c r="F235" i="1"/>
  <c r="C467" i="2"/>
  <c r="A461" i="1"/>
  <c r="D461" i="1" s="1"/>
  <c r="E460" i="1"/>
  <c r="B460" i="1"/>
  <c r="D467" i="2" s="1"/>
  <c r="C460" i="1"/>
  <c r="A464" i="3" l="1"/>
  <c r="D464" i="3" s="1"/>
  <c r="H463" i="3"/>
  <c r="I463" i="3"/>
  <c r="B463" i="3"/>
  <c r="G463" i="3"/>
  <c r="E463" i="3"/>
  <c r="C463" i="3"/>
  <c r="F463" i="3"/>
  <c r="E242" i="2"/>
  <c r="G235" i="1"/>
  <c r="H235" i="1" s="1"/>
  <c r="I235" i="1" s="1"/>
  <c r="C468" i="2"/>
  <c r="A462" i="1"/>
  <c r="D462" i="1" s="1"/>
  <c r="E461" i="1"/>
  <c r="C461" i="1"/>
  <c r="B461" i="1"/>
  <c r="D468" i="2" s="1"/>
  <c r="A465" i="3" l="1"/>
  <c r="D465" i="3" s="1"/>
  <c r="E464" i="3"/>
  <c r="F464" i="3"/>
  <c r="I464" i="3"/>
  <c r="B464" i="3"/>
  <c r="G464" i="3"/>
  <c r="H464" i="3"/>
  <c r="C464" i="3"/>
  <c r="F236" i="1"/>
  <c r="C469" i="2"/>
  <c r="A463" i="1"/>
  <c r="D463" i="1" s="1"/>
  <c r="E462" i="1"/>
  <c r="C462" i="1"/>
  <c r="B462" i="1"/>
  <c r="D469" i="2" s="1"/>
  <c r="A466" i="3" l="1"/>
  <c r="D466" i="3" s="1"/>
  <c r="H465" i="3"/>
  <c r="F465" i="3"/>
  <c r="I465" i="3"/>
  <c r="G465" i="3"/>
  <c r="E465" i="3"/>
  <c r="B465" i="3"/>
  <c r="C465" i="3"/>
  <c r="G236" i="1"/>
  <c r="H236" i="1" s="1"/>
  <c r="I236" i="1" s="1"/>
  <c r="E243" i="2"/>
  <c r="C470" i="2"/>
  <c r="A464" i="1"/>
  <c r="D464" i="1" s="1"/>
  <c r="E463" i="1"/>
  <c r="C463" i="1"/>
  <c r="B463" i="1"/>
  <c r="D470" i="2" s="1"/>
  <c r="A467" i="3" l="1"/>
  <c r="D467" i="3" s="1"/>
  <c r="F466" i="3"/>
  <c r="I466" i="3"/>
  <c r="H466" i="3"/>
  <c r="C466" i="3"/>
  <c r="G466" i="3"/>
  <c r="E466" i="3"/>
  <c r="B466" i="3"/>
  <c r="F237" i="1"/>
  <c r="C471" i="2"/>
  <c r="A465" i="1"/>
  <c r="D465" i="1" s="1"/>
  <c r="E464" i="1"/>
  <c r="B464" i="1"/>
  <c r="D471" i="2" s="1"/>
  <c r="C464" i="1"/>
  <c r="A468" i="3" l="1"/>
  <c r="D468" i="3" s="1"/>
  <c r="H467" i="3"/>
  <c r="G467" i="3"/>
  <c r="E467" i="3"/>
  <c r="C467" i="3"/>
  <c r="B467" i="3"/>
  <c r="F467" i="3"/>
  <c r="I467" i="3"/>
  <c r="E244" i="2"/>
  <c r="G237" i="1"/>
  <c r="H237" i="1" s="1"/>
  <c r="I237" i="1" s="1"/>
  <c r="C472" i="2"/>
  <c r="A466" i="1"/>
  <c r="D466" i="1" s="1"/>
  <c r="E465" i="1"/>
  <c r="C465" i="1"/>
  <c r="B465" i="1"/>
  <c r="D472" i="2" s="1"/>
  <c r="A469" i="3" l="1"/>
  <c r="D469" i="3" s="1"/>
  <c r="E468" i="3"/>
  <c r="H468" i="3"/>
  <c r="G468" i="3"/>
  <c r="C468" i="3"/>
  <c r="B468" i="3"/>
  <c r="F468" i="3"/>
  <c r="I468" i="3"/>
  <c r="F238" i="1"/>
  <c r="C473" i="2"/>
  <c r="A467" i="1"/>
  <c r="D467" i="1" s="1"/>
  <c r="E466" i="1"/>
  <c r="C466" i="1"/>
  <c r="B466" i="1"/>
  <c r="D473" i="2" s="1"/>
  <c r="A470" i="3" l="1"/>
  <c r="D470" i="3" s="1"/>
  <c r="G469" i="3"/>
  <c r="I469" i="3"/>
  <c r="H469" i="3"/>
  <c r="E469" i="3"/>
  <c r="F469" i="3"/>
  <c r="C469" i="3"/>
  <c r="B469" i="3"/>
  <c r="G238" i="1"/>
  <c r="H238" i="1" s="1"/>
  <c r="I238" i="1" s="1"/>
  <c r="E245" i="2"/>
  <c r="C474" i="2"/>
  <c r="A468" i="1"/>
  <c r="D468" i="1" s="1"/>
  <c r="E467" i="1"/>
  <c r="C467" i="1"/>
  <c r="B467" i="1"/>
  <c r="D474" i="2" s="1"/>
  <c r="A471" i="3" l="1"/>
  <c r="D471" i="3" s="1"/>
  <c r="H470" i="3"/>
  <c r="F470" i="3"/>
  <c r="I470" i="3"/>
  <c r="C470" i="3"/>
  <c r="G470" i="3"/>
  <c r="E470" i="3"/>
  <c r="B470" i="3"/>
  <c r="F239" i="1"/>
  <c r="C475" i="2"/>
  <c r="A469" i="1"/>
  <c r="D469" i="1" s="1"/>
  <c r="E468" i="1"/>
  <c r="C468" i="1"/>
  <c r="B468" i="1"/>
  <c r="D475" i="2" s="1"/>
  <c r="A472" i="3" l="1"/>
  <c r="D472" i="3" s="1"/>
  <c r="H471" i="3"/>
  <c r="F471" i="3"/>
  <c r="I471" i="3"/>
  <c r="B471" i="3"/>
  <c r="G471" i="3"/>
  <c r="E471" i="3"/>
  <c r="C471" i="3"/>
  <c r="E246" i="2"/>
  <c r="G239" i="1"/>
  <c r="H239" i="1" s="1"/>
  <c r="I239" i="1" s="1"/>
  <c r="C476" i="2"/>
  <c r="A470" i="1"/>
  <c r="D470" i="1" s="1"/>
  <c r="E469" i="1"/>
  <c r="C469" i="1"/>
  <c r="B469" i="1"/>
  <c r="D476" i="2" s="1"/>
  <c r="A473" i="3" l="1"/>
  <c r="D473" i="3" s="1"/>
  <c r="E472" i="3"/>
  <c r="F472" i="3"/>
  <c r="G472" i="3"/>
  <c r="C472" i="3"/>
  <c r="I472" i="3"/>
  <c r="B472" i="3"/>
  <c r="H472" i="3"/>
  <c r="F240" i="1"/>
  <c r="C477" i="2"/>
  <c r="A471" i="1"/>
  <c r="D471" i="1" s="1"/>
  <c r="E470" i="1"/>
  <c r="C470" i="1"/>
  <c r="B470" i="1"/>
  <c r="D477" i="2" s="1"/>
  <c r="A474" i="3" l="1"/>
  <c r="D474" i="3" s="1"/>
  <c r="H473" i="3"/>
  <c r="G473" i="3"/>
  <c r="E473" i="3"/>
  <c r="F473" i="3"/>
  <c r="C473" i="3"/>
  <c r="I473" i="3"/>
  <c r="B473" i="3"/>
  <c r="G240" i="1"/>
  <c r="H240" i="1" s="1"/>
  <c r="I240" i="1" s="1"/>
  <c r="E247" i="2"/>
  <c r="C478" i="2"/>
  <c r="A472" i="1"/>
  <c r="D472" i="1" s="1"/>
  <c r="E471" i="1"/>
  <c r="C471" i="1"/>
  <c r="B471" i="1"/>
  <c r="D478" i="2" s="1"/>
  <c r="A475" i="3" l="1"/>
  <c r="D475" i="3" s="1"/>
  <c r="F474" i="3"/>
  <c r="I474" i="3"/>
  <c r="C474" i="3"/>
  <c r="G474" i="3"/>
  <c r="E474" i="3"/>
  <c r="B474" i="3"/>
  <c r="H474" i="3"/>
  <c r="F241" i="1"/>
  <c r="C479" i="2"/>
  <c r="A473" i="1"/>
  <c r="D473" i="1" s="1"/>
  <c r="E472" i="1"/>
  <c r="C472" i="1"/>
  <c r="B472" i="1"/>
  <c r="D479" i="2" s="1"/>
  <c r="A476" i="3" l="1"/>
  <c r="D476" i="3" s="1"/>
  <c r="H475" i="3"/>
  <c r="B475" i="3"/>
  <c r="F475" i="3"/>
  <c r="E475" i="3"/>
  <c r="C475" i="3"/>
  <c r="I475" i="3"/>
  <c r="G475" i="3"/>
  <c r="E248" i="2"/>
  <c r="G241" i="1"/>
  <c r="H241" i="1" s="1"/>
  <c r="I241" i="1" s="1"/>
  <c r="C480" i="2"/>
  <c r="A474" i="1"/>
  <c r="D474" i="1" s="1"/>
  <c r="E473" i="1"/>
  <c r="C473" i="1"/>
  <c r="B473" i="1"/>
  <c r="D480" i="2" s="1"/>
  <c r="A477" i="3" l="1"/>
  <c r="D477" i="3" s="1"/>
  <c r="H476" i="3"/>
  <c r="F476" i="3"/>
  <c r="I476" i="3"/>
  <c r="E476" i="3"/>
  <c r="B476" i="3"/>
  <c r="G476" i="3"/>
  <c r="C476" i="3"/>
  <c r="F242" i="1"/>
  <c r="C481" i="2"/>
  <c r="A475" i="1"/>
  <c r="D475" i="1" s="1"/>
  <c r="E474" i="1"/>
  <c r="C474" i="1"/>
  <c r="B474" i="1"/>
  <c r="D481" i="2" s="1"/>
  <c r="A478" i="3" l="1"/>
  <c r="D478" i="3" s="1"/>
  <c r="G477" i="3"/>
  <c r="H477" i="3"/>
  <c r="I477" i="3"/>
  <c r="C477" i="3"/>
  <c r="E477" i="3"/>
  <c r="B477" i="3"/>
  <c r="F477" i="3"/>
  <c r="E249" i="2"/>
  <c r="G242" i="1"/>
  <c r="H242" i="1" s="1"/>
  <c r="I242" i="1" s="1"/>
  <c r="C482" i="2"/>
  <c r="A476" i="1"/>
  <c r="D476" i="1" s="1"/>
  <c r="E475" i="1"/>
  <c r="C475" i="1"/>
  <c r="B475" i="1"/>
  <c r="D482" i="2" s="1"/>
  <c r="A479" i="3" l="1"/>
  <c r="D479" i="3" s="1"/>
  <c r="F478" i="3"/>
  <c r="I478" i="3"/>
  <c r="C478" i="3"/>
  <c r="G478" i="3"/>
  <c r="E478" i="3"/>
  <c r="H478" i="3"/>
  <c r="B478" i="3"/>
  <c r="F243" i="1"/>
  <c r="C483" i="2"/>
  <c r="A477" i="1"/>
  <c r="D477" i="1" s="1"/>
  <c r="E476" i="1"/>
  <c r="C476" i="1"/>
  <c r="B476" i="1"/>
  <c r="D483" i="2" s="1"/>
  <c r="A480" i="3" l="1"/>
  <c r="D480" i="3" s="1"/>
  <c r="H479" i="3"/>
  <c r="F479" i="3"/>
  <c r="B479" i="3"/>
  <c r="I479" i="3"/>
  <c r="G479" i="3"/>
  <c r="E479" i="3"/>
  <c r="C479" i="3"/>
  <c r="E250" i="2"/>
  <c r="G243" i="1"/>
  <c r="H243" i="1" s="1"/>
  <c r="I243" i="1" s="1"/>
  <c r="C484" i="2"/>
  <c r="A478" i="1"/>
  <c r="D478" i="1" s="1"/>
  <c r="E477" i="1"/>
  <c r="C477" i="1"/>
  <c r="B477" i="1"/>
  <c r="D484" i="2" s="1"/>
  <c r="A481" i="3" l="1"/>
  <c r="D481" i="3" s="1"/>
  <c r="H480" i="3"/>
  <c r="E480" i="3"/>
  <c r="F480" i="3"/>
  <c r="B480" i="3"/>
  <c r="G480" i="3"/>
  <c r="I480" i="3"/>
  <c r="C480" i="3"/>
  <c r="F244" i="1"/>
  <c r="C485" i="2"/>
  <c r="A479" i="1"/>
  <c r="D479" i="1" s="1"/>
  <c r="E478" i="1"/>
  <c r="C478" i="1"/>
  <c r="B478" i="1"/>
  <c r="D485" i="2" s="1"/>
  <c r="A482" i="3" l="1"/>
  <c r="D482" i="3" s="1"/>
  <c r="H481" i="3"/>
  <c r="F481" i="3"/>
  <c r="I481" i="3"/>
  <c r="G481" i="3"/>
  <c r="C481" i="3"/>
  <c r="B481" i="3"/>
  <c r="E481" i="3"/>
  <c r="G244" i="1"/>
  <c r="H244" i="1" s="1"/>
  <c r="I244" i="1" s="1"/>
  <c r="E251" i="2"/>
  <c r="C486" i="2"/>
  <c r="A480" i="1"/>
  <c r="D480" i="1" s="1"/>
  <c r="E479" i="1"/>
  <c r="C479" i="1"/>
  <c r="B479" i="1"/>
  <c r="D486" i="2" s="1"/>
  <c r="A483" i="3" l="1"/>
  <c r="D483" i="3" s="1"/>
  <c r="F482" i="3"/>
  <c r="I482" i="3"/>
  <c r="C482" i="3"/>
  <c r="H482" i="3"/>
  <c r="G482" i="3"/>
  <c r="E482" i="3"/>
  <c r="B482" i="3"/>
  <c r="F245" i="1"/>
  <c r="C487" i="2"/>
  <c r="A481" i="1"/>
  <c r="D481" i="1" s="1"/>
  <c r="E480" i="1"/>
  <c r="B480" i="1"/>
  <c r="D487" i="2" s="1"/>
  <c r="C480" i="1"/>
  <c r="A484" i="3" l="1"/>
  <c r="D484" i="3" s="1"/>
  <c r="H483" i="3"/>
  <c r="G483" i="3"/>
  <c r="E483" i="3"/>
  <c r="C483" i="3"/>
  <c r="B483" i="3"/>
  <c r="F483" i="3"/>
  <c r="I483" i="3"/>
  <c r="E252" i="2"/>
  <c r="G245" i="1"/>
  <c r="H245" i="1" s="1"/>
  <c r="I245" i="1" s="1"/>
  <c r="C488" i="2"/>
  <c r="A482" i="1"/>
  <c r="D482" i="1" s="1"/>
  <c r="E481" i="1"/>
  <c r="C481" i="1"/>
  <c r="B481" i="1"/>
  <c r="D488" i="2" s="1"/>
  <c r="A485" i="3" l="1"/>
  <c r="D485" i="3" s="1"/>
  <c r="E484" i="3"/>
  <c r="I484" i="3"/>
  <c r="G484" i="3"/>
  <c r="C484" i="3"/>
  <c r="B484" i="3"/>
  <c r="H484" i="3"/>
  <c r="F484" i="3"/>
  <c r="F246" i="1"/>
  <c r="C489" i="2"/>
  <c r="A483" i="1"/>
  <c r="D483" i="1" s="1"/>
  <c r="E482" i="1"/>
  <c r="C482" i="1"/>
  <c r="B482" i="1"/>
  <c r="D489" i="2" s="1"/>
  <c r="A486" i="3" l="1"/>
  <c r="D486" i="3" s="1"/>
  <c r="G485" i="3"/>
  <c r="H485" i="3"/>
  <c r="F485" i="3"/>
  <c r="I485" i="3"/>
  <c r="E485" i="3"/>
  <c r="B485" i="3"/>
  <c r="C485" i="3"/>
  <c r="E253" i="2"/>
  <c r="G246" i="1"/>
  <c r="H246" i="1" s="1"/>
  <c r="I246" i="1" s="1"/>
  <c r="C490" i="2"/>
  <c r="A484" i="1"/>
  <c r="D484" i="1" s="1"/>
  <c r="E483" i="1"/>
  <c r="C483" i="1"/>
  <c r="B483" i="1"/>
  <c r="D490" i="2" s="1"/>
  <c r="A487" i="3" l="1"/>
  <c r="D487" i="3" s="1"/>
  <c r="H486" i="3"/>
  <c r="F486" i="3"/>
  <c r="I486" i="3"/>
  <c r="C486" i="3"/>
  <c r="E486" i="3"/>
  <c r="B486" i="3"/>
  <c r="G486" i="3"/>
  <c r="F247" i="1"/>
  <c r="C491" i="2"/>
  <c r="A485" i="1"/>
  <c r="D485" i="1" s="1"/>
  <c r="E484" i="1"/>
  <c r="C484" i="1"/>
  <c r="B484" i="1"/>
  <c r="D491" i="2" s="1"/>
  <c r="A488" i="3" l="1"/>
  <c r="D488" i="3" s="1"/>
  <c r="H487" i="3"/>
  <c r="F487" i="3"/>
  <c r="I487" i="3"/>
  <c r="B487" i="3"/>
  <c r="C487" i="3"/>
  <c r="E487" i="3"/>
  <c r="G487" i="3"/>
  <c r="E254" i="2"/>
  <c r="G247" i="1"/>
  <c r="H247" i="1" s="1"/>
  <c r="I247" i="1" s="1"/>
  <c r="C492" i="2"/>
  <c r="A486" i="1"/>
  <c r="D486" i="1" s="1"/>
  <c r="E485" i="1"/>
  <c r="C485" i="1"/>
  <c r="B485" i="1"/>
  <c r="D492" i="2" s="1"/>
  <c r="A489" i="3" l="1"/>
  <c r="D489" i="3" s="1"/>
  <c r="H488" i="3"/>
  <c r="E488" i="3"/>
  <c r="G488" i="3"/>
  <c r="C488" i="3"/>
  <c r="F488" i="3"/>
  <c r="B488" i="3"/>
  <c r="I488" i="3"/>
  <c r="F248" i="1"/>
  <c r="C493" i="2"/>
  <c r="A487" i="1"/>
  <c r="D487" i="1" s="1"/>
  <c r="E486" i="1"/>
  <c r="C486" i="1"/>
  <c r="B486" i="1"/>
  <c r="D493" i="2" s="1"/>
  <c r="A490" i="3" l="1"/>
  <c r="D490" i="3" s="1"/>
  <c r="G489" i="3"/>
  <c r="E489" i="3"/>
  <c r="H489" i="3"/>
  <c r="C489" i="3"/>
  <c r="F489" i="3"/>
  <c r="B489" i="3"/>
  <c r="I489" i="3"/>
  <c r="G248" i="1"/>
  <c r="H248" i="1" s="1"/>
  <c r="I248" i="1" s="1"/>
  <c r="E255" i="2"/>
  <c r="C494" i="2"/>
  <c r="A488" i="1"/>
  <c r="D488" i="1" s="1"/>
  <c r="E487" i="1"/>
  <c r="C487" i="1"/>
  <c r="B487" i="1"/>
  <c r="D494" i="2" s="1"/>
  <c r="A491" i="3" l="1"/>
  <c r="D491" i="3" s="1"/>
  <c r="F490" i="3"/>
  <c r="I490" i="3"/>
  <c r="C490" i="3"/>
  <c r="G490" i="3"/>
  <c r="E490" i="3"/>
  <c r="H490" i="3"/>
  <c r="B490" i="3"/>
  <c r="F249" i="1"/>
  <c r="C495" i="2"/>
  <c r="A489" i="1"/>
  <c r="D489" i="1" s="1"/>
  <c r="E488" i="1"/>
  <c r="C488" i="1"/>
  <c r="B488" i="1"/>
  <c r="D495" i="2" s="1"/>
  <c r="A492" i="3" l="1"/>
  <c r="D492" i="3" s="1"/>
  <c r="H491" i="3"/>
  <c r="I491" i="3"/>
  <c r="B491" i="3"/>
  <c r="G491" i="3"/>
  <c r="F491" i="3"/>
  <c r="E491" i="3"/>
  <c r="C491" i="3"/>
  <c r="E256" i="2"/>
  <c r="G249" i="1"/>
  <c r="H249" i="1" s="1"/>
  <c r="I249" i="1" s="1"/>
  <c r="C496" i="2"/>
  <c r="A490" i="1"/>
  <c r="D490" i="1" s="1"/>
  <c r="E489" i="1"/>
  <c r="C489" i="1"/>
  <c r="B489" i="1"/>
  <c r="D496" i="2" s="1"/>
  <c r="A493" i="3" l="1"/>
  <c r="D493" i="3" s="1"/>
  <c r="H492" i="3"/>
  <c r="F492" i="3"/>
  <c r="I492" i="3"/>
  <c r="E492" i="3"/>
  <c r="B492" i="3"/>
  <c r="G492" i="3"/>
  <c r="C492" i="3"/>
  <c r="F250" i="1"/>
  <c r="C497" i="2"/>
  <c r="A491" i="1"/>
  <c r="D491" i="1" s="1"/>
  <c r="E490" i="1"/>
  <c r="C490" i="1"/>
  <c r="B490" i="1"/>
  <c r="D497" i="2" s="1"/>
  <c r="A494" i="3" l="1"/>
  <c r="D494" i="3" s="1"/>
  <c r="G493" i="3"/>
  <c r="F493" i="3"/>
  <c r="C493" i="3"/>
  <c r="I493" i="3"/>
  <c r="B493" i="3"/>
  <c r="E493" i="3"/>
  <c r="H493" i="3"/>
  <c r="G250" i="1"/>
  <c r="H250" i="1" s="1"/>
  <c r="I250" i="1" s="1"/>
  <c r="E257" i="2"/>
  <c r="C498" i="2"/>
  <c r="A492" i="1"/>
  <c r="D492" i="1" s="1"/>
  <c r="E491" i="1"/>
  <c r="C491" i="1"/>
  <c r="B491" i="1"/>
  <c r="D498" i="2" s="1"/>
  <c r="A495" i="3" l="1"/>
  <c r="D495" i="3" s="1"/>
  <c r="F494" i="3"/>
  <c r="I494" i="3"/>
  <c r="H494" i="3"/>
  <c r="C494" i="3"/>
  <c r="G494" i="3"/>
  <c r="E494" i="3"/>
  <c r="B494" i="3"/>
  <c r="F251" i="1"/>
  <c r="C499" i="2"/>
  <c r="A493" i="1"/>
  <c r="D493" i="1" s="1"/>
  <c r="E492" i="1"/>
  <c r="B492" i="1"/>
  <c r="D499" i="2" s="1"/>
  <c r="C492" i="1"/>
  <c r="A496" i="3" l="1"/>
  <c r="D496" i="3" s="1"/>
  <c r="H495" i="3"/>
  <c r="B495" i="3"/>
  <c r="F495" i="3"/>
  <c r="G495" i="3"/>
  <c r="E495" i="3"/>
  <c r="C495" i="3"/>
  <c r="I495" i="3"/>
  <c r="E258" i="2"/>
  <c r="G251" i="1"/>
  <c r="H251" i="1" s="1"/>
  <c r="I251" i="1" s="1"/>
  <c r="C500" i="2"/>
  <c r="A494" i="1"/>
  <c r="D494" i="1" s="1"/>
  <c r="E493" i="1"/>
  <c r="C493" i="1"/>
  <c r="B493" i="1"/>
  <c r="D500" i="2" s="1"/>
  <c r="A497" i="3" l="1"/>
  <c r="D497" i="3" s="1"/>
  <c r="E496" i="3"/>
  <c r="H496" i="3"/>
  <c r="B496" i="3"/>
  <c r="F496" i="3"/>
  <c r="I496" i="3"/>
  <c r="G496" i="3"/>
  <c r="C496" i="3"/>
  <c r="F252" i="1"/>
  <c r="A495" i="1"/>
  <c r="D495" i="1" s="1"/>
  <c r="E494" i="1"/>
  <c r="C494" i="1"/>
  <c r="B494" i="1"/>
  <c r="A498" i="3" l="1"/>
  <c r="D498" i="3" s="1"/>
  <c r="H497" i="3"/>
  <c r="F497" i="3"/>
  <c r="I497" i="3"/>
  <c r="G497" i="3"/>
  <c r="E497" i="3"/>
  <c r="B497" i="3"/>
  <c r="C497" i="3"/>
  <c r="G252" i="1"/>
  <c r="H252" i="1" s="1"/>
  <c r="I252" i="1" s="1"/>
  <c r="E259" i="2"/>
  <c r="A496" i="1"/>
  <c r="D496" i="1" s="1"/>
  <c r="E495" i="1"/>
  <c r="C495" i="1"/>
  <c r="B495" i="1"/>
  <c r="A499" i="3" l="1"/>
  <c r="D499" i="3" s="1"/>
  <c r="F498" i="3"/>
  <c r="I498" i="3"/>
  <c r="C498" i="3"/>
  <c r="H498" i="3"/>
  <c r="G498" i="3"/>
  <c r="B498" i="3"/>
  <c r="E498" i="3"/>
  <c r="F253" i="1"/>
  <c r="A497" i="1"/>
  <c r="D497" i="1" s="1"/>
  <c r="E496" i="1"/>
  <c r="C496" i="1"/>
  <c r="B496" i="1"/>
  <c r="A500" i="3" l="1"/>
  <c r="D500" i="3" s="1"/>
  <c r="H499" i="3"/>
  <c r="I499" i="3"/>
  <c r="G499" i="3"/>
  <c r="E499" i="3"/>
  <c r="C499" i="3"/>
  <c r="B499" i="3"/>
  <c r="F499" i="3"/>
  <c r="E260" i="2"/>
  <c r="G253" i="1"/>
  <c r="H253" i="1" s="1"/>
  <c r="I253" i="1" s="1"/>
  <c r="A498" i="1"/>
  <c r="D498" i="1" s="1"/>
  <c r="E497" i="1"/>
  <c r="C497" i="1"/>
  <c r="B497" i="1"/>
  <c r="E500" i="3" l="1"/>
  <c r="F500" i="3"/>
  <c r="I500" i="3"/>
  <c r="G500" i="3"/>
  <c r="C500" i="3"/>
  <c r="B500" i="3"/>
  <c r="H500" i="3"/>
  <c r="F254" i="1"/>
  <c r="A499" i="1"/>
  <c r="D499" i="1" s="1"/>
  <c r="E498" i="1"/>
  <c r="C498" i="1"/>
  <c r="B498" i="1"/>
  <c r="E261" i="2" l="1"/>
  <c r="G254" i="1"/>
  <c r="H254" i="1" s="1"/>
  <c r="I254" i="1" s="1"/>
  <c r="A500" i="1"/>
  <c r="D500" i="1" s="1"/>
  <c r="E499" i="1"/>
  <c r="C499" i="1"/>
  <c r="B499" i="1"/>
  <c r="F255" i="1" l="1"/>
  <c r="E500" i="1"/>
  <c r="C500" i="1"/>
  <c r="B500" i="1"/>
  <c r="E262" i="2" l="1"/>
  <c r="G255" i="1"/>
  <c r="H255" i="1" s="1"/>
  <c r="I255" i="1" s="1"/>
  <c r="F256" i="1" l="1"/>
  <c r="G256" i="1" l="1"/>
  <c r="H256" i="1" s="1"/>
  <c r="I256" i="1" s="1"/>
  <c r="E263" i="2"/>
  <c r="F257" i="1" l="1"/>
  <c r="E264" i="2" l="1"/>
  <c r="G257" i="1"/>
  <c r="H257" i="1" s="1"/>
  <c r="I257" i="1" s="1"/>
  <c r="F258" i="1" l="1"/>
  <c r="E265" i="2" l="1"/>
  <c r="G258" i="1"/>
  <c r="H258" i="1" s="1"/>
  <c r="I258" i="1" s="1"/>
  <c r="F259" i="1" l="1"/>
  <c r="G259" i="1" l="1"/>
  <c r="H259" i="1" s="1"/>
  <c r="I259" i="1" s="1"/>
  <c r="E266" i="2"/>
  <c r="F260" i="1" l="1"/>
  <c r="E267" i="2" l="1"/>
  <c r="G260" i="1"/>
  <c r="H260" i="1" s="1"/>
  <c r="I260" i="1" s="1"/>
  <c r="F261" i="1" l="1"/>
  <c r="E268" i="2" l="1"/>
  <c r="G261" i="1"/>
  <c r="H261" i="1" s="1"/>
  <c r="I261" i="1" s="1"/>
  <c r="F262" i="1" l="1"/>
  <c r="E269" i="2" l="1"/>
  <c r="G262" i="1"/>
  <c r="H262" i="1" s="1"/>
  <c r="I262" i="1" s="1"/>
  <c r="F263" i="1" l="1"/>
  <c r="G263" i="1" l="1"/>
  <c r="H263" i="1" s="1"/>
  <c r="I263" i="1" s="1"/>
  <c r="E270" i="2"/>
  <c r="F264" i="1" l="1"/>
  <c r="E271" i="2" l="1"/>
  <c r="G264" i="1"/>
  <c r="H264" i="1" s="1"/>
  <c r="I264" i="1" s="1"/>
  <c r="F265" i="1" l="1"/>
  <c r="G265" i="1" l="1"/>
  <c r="H265" i="1" s="1"/>
  <c r="I265" i="1" s="1"/>
  <c r="E272" i="2"/>
  <c r="F266" i="1" l="1"/>
  <c r="E273" i="2" l="1"/>
  <c r="G266" i="1"/>
  <c r="H266" i="1" s="1"/>
  <c r="I266" i="1" s="1"/>
  <c r="F267" i="1" l="1"/>
  <c r="G267" i="1" l="1"/>
  <c r="H267" i="1" s="1"/>
  <c r="I267" i="1" s="1"/>
  <c r="E274" i="2"/>
  <c r="F268" i="1" l="1"/>
  <c r="E275" i="2" l="1"/>
  <c r="G268" i="1"/>
  <c r="H268" i="1" s="1"/>
  <c r="I268" i="1" s="1"/>
  <c r="F269" i="1" l="1"/>
  <c r="G269" i="1" l="1"/>
  <c r="H269" i="1" s="1"/>
  <c r="I269" i="1" s="1"/>
  <c r="E276" i="2"/>
  <c r="F270" i="1" l="1"/>
  <c r="E277" i="2" l="1"/>
  <c r="G270" i="1"/>
  <c r="H270" i="1" s="1"/>
  <c r="I270" i="1" s="1"/>
  <c r="F271" i="1" l="1"/>
  <c r="G271" i="1" l="1"/>
  <c r="H271" i="1" s="1"/>
  <c r="I271" i="1" s="1"/>
  <c r="E278" i="2"/>
  <c r="F272" i="1" l="1"/>
  <c r="E279" i="2" l="1"/>
  <c r="G272" i="1"/>
  <c r="H272" i="1" s="1"/>
  <c r="I272" i="1" s="1"/>
  <c r="F273" i="1" l="1"/>
  <c r="G273" i="1" l="1"/>
  <c r="H273" i="1" s="1"/>
  <c r="I273" i="1" s="1"/>
  <c r="E280" i="2"/>
  <c r="F274" i="1" l="1"/>
  <c r="E281" i="2" l="1"/>
  <c r="G274" i="1"/>
  <c r="H274" i="1" s="1"/>
  <c r="I274" i="1" s="1"/>
  <c r="F275" i="1" l="1"/>
  <c r="G275" i="1" l="1"/>
  <c r="H275" i="1" s="1"/>
  <c r="I275" i="1" s="1"/>
  <c r="E282" i="2"/>
  <c r="F276" i="1" l="1"/>
  <c r="E283" i="2" l="1"/>
  <c r="G276" i="1"/>
  <c r="H276" i="1" s="1"/>
  <c r="I276" i="1" s="1"/>
  <c r="F277" i="1" l="1"/>
  <c r="G277" i="1" l="1"/>
  <c r="H277" i="1" s="1"/>
  <c r="I277" i="1" s="1"/>
  <c r="E284" i="2"/>
  <c r="F278" i="1" l="1"/>
  <c r="E285" i="2" l="1"/>
  <c r="G278" i="1"/>
  <c r="H278" i="1" s="1"/>
  <c r="I278" i="1" s="1"/>
  <c r="F279" i="1" l="1"/>
  <c r="G279" i="1" l="1"/>
  <c r="H279" i="1" s="1"/>
  <c r="I279" i="1" s="1"/>
  <c r="E286" i="2"/>
  <c r="F280" i="1" l="1"/>
  <c r="E287" i="2" l="1"/>
  <c r="G280" i="1"/>
  <c r="H280" i="1" s="1"/>
  <c r="I280" i="1" s="1"/>
  <c r="F281" i="1" l="1"/>
  <c r="G281" i="1" l="1"/>
  <c r="H281" i="1" s="1"/>
  <c r="I281" i="1" s="1"/>
  <c r="E288" i="2"/>
  <c r="F282" i="1" l="1"/>
  <c r="E289" i="2" l="1"/>
  <c r="G282" i="1"/>
  <c r="H282" i="1" s="1"/>
  <c r="I282" i="1" s="1"/>
  <c r="F283" i="1" l="1"/>
  <c r="G283" i="1" l="1"/>
  <c r="H283" i="1" s="1"/>
  <c r="I283" i="1" s="1"/>
  <c r="E290" i="2"/>
  <c r="F284" i="1" l="1"/>
  <c r="E291" i="2" l="1"/>
  <c r="G284" i="1"/>
  <c r="H284" i="1" s="1"/>
  <c r="I284" i="1" s="1"/>
  <c r="F285" i="1" l="1"/>
  <c r="G285" i="1" l="1"/>
  <c r="H285" i="1" s="1"/>
  <c r="I285" i="1" s="1"/>
  <c r="E292" i="2"/>
  <c r="F286" i="1" l="1"/>
  <c r="E293" i="2" l="1"/>
  <c r="G286" i="1"/>
  <c r="H286" i="1" s="1"/>
  <c r="I286" i="1" s="1"/>
  <c r="F287" i="1" l="1"/>
  <c r="G287" i="1" l="1"/>
  <c r="H287" i="1" s="1"/>
  <c r="I287" i="1" s="1"/>
  <c r="E294" i="2"/>
  <c r="F288" i="1" l="1"/>
  <c r="E295" i="2" l="1"/>
  <c r="G288" i="1"/>
  <c r="H288" i="1" s="1"/>
  <c r="I288" i="1" s="1"/>
  <c r="F289" i="1" l="1"/>
  <c r="G289" i="1" l="1"/>
  <c r="H289" i="1" s="1"/>
  <c r="I289" i="1" s="1"/>
  <c r="E296" i="2"/>
  <c r="F290" i="1" l="1"/>
  <c r="E297" i="2" l="1"/>
  <c r="G290" i="1"/>
  <c r="H290" i="1" s="1"/>
  <c r="I290" i="1" s="1"/>
  <c r="F291" i="1" l="1"/>
  <c r="G291" i="1" l="1"/>
  <c r="H291" i="1" s="1"/>
  <c r="I291" i="1" s="1"/>
  <c r="E298" i="2"/>
  <c r="F292" i="1" l="1"/>
  <c r="E299" i="2" l="1"/>
  <c r="G292" i="1"/>
  <c r="H292" i="1" s="1"/>
  <c r="I292" i="1" s="1"/>
  <c r="F293" i="1" l="1"/>
  <c r="G293" i="1" l="1"/>
  <c r="H293" i="1" s="1"/>
  <c r="I293" i="1" s="1"/>
  <c r="E300" i="2"/>
  <c r="F294" i="1" l="1"/>
  <c r="E301" i="2" l="1"/>
  <c r="G294" i="1"/>
  <c r="H294" i="1" s="1"/>
  <c r="I294" i="1" s="1"/>
  <c r="F295" i="1" l="1"/>
  <c r="G295" i="1" l="1"/>
  <c r="H295" i="1" s="1"/>
  <c r="I295" i="1" s="1"/>
  <c r="E302" i="2"/>
  <c r="F296" i="1" l="1"/>
  <c r="E303" i="2" l="1"/>
  <c r="G296" i="1"/>
  <c r="H296" i="1" s="1"/>
  <c r="I296" i="1" s="1"/>
  <c r="F297" i="1" l="1"/>
  <c r="G297" i="1" l="1"/>
  <c r="H297" i="1" s="1"/>
  <c r="I297" i="1" s="1"/>
  <c r="E304" i="2"/>
  <c r="F298" i="1" l="1"/>
  <c r="G298" i="1" l="1"/>
  <c r="H298" i="1" s="1"/>
  <c r="I298" i="1" s="1"/>
  <c r="E305" i="2"/>
  <c r="F299" i="1" l="1"/>
  <c r="G299" i="1" l="1"/>
  <c r="H299" i="1" s="1"/>
  <c r="I299" i="1" s="1"/>
  <c r="E306" i="2"/>
  <c r="F300" i="1" l="1"/>
  <c r="G300" i="1" l="1"/>
  <c r="H300" i="1" s="1"/>
  <c r="I300" i="1" s="1"/>
  <c r="E307" i="2"/>
  <c r="F301" i="1" l="1"/>
  <c r="G301" i="1" l="1"/>
  <c r="H301" i="1" s="1"/>
  <c r="I301" i="1" s="1"/>
  <c r="E308" i="2"/>
  <c r="F302" i="1" l="1"/>
  <c r="G302" i="1" l="1"/>
  <c r="H302" i="1" s="1"/>
  <c r="I302" i="1" s="1"/>
  <c r="E309" i="2"/>
  <c r="F303" i="1" l="1"/>
  <c r="G303" i="1" l="1"/>
  <c r="H303" i="1" s="1"/>
  <c r="I303" i="1" s="1"/>
  <c r="E310" i="2"/>
  <c r="F304" i="1" l="1"/>
  <c r="G304" i="1" l="1"/>
  <c r="H304" i="1" s="1"/>
  <c r="I304" i="1" s="1"/>
  <c r="E311" i="2"/>
  <c r="F305" i="1" l="1"/>
  <c r="E312" i="2" l="1"/>
  <c r="G305" i="1"/>
  <c r="H305" i="1" s="1"/>
  <c r="I305" i="1" s="1"/>
  <c r="F306" i="1" l="1"/>
  <c r="G306" i="1" l="1"/>
  <c r="H306" i="1" s="1"/>
  <c r="I306" i="1" s="1"/>
  <c r="E313" i="2"/>
  <c r="F307" i="1" l="1"/>
  <c r="E314" i="2" l="1"/>
  <c r="G307" i="1"/>
  <c r="H307" i="1" s="1"/>
  <c r="I307" i="1" s="1"/>
  <c r="F308" i="1" l="1"/>
  <c r="E315" i="2" l="1"/>
  <c r="G308" i="1"/>
  <c r="H308" i="1" s="1"/>
  <c r="I308" i="1" s="1"/>
  <c r="F309" i="1" l="1"/>
  <c r="E316" i="2" l="1"/>
  <c r="G309" i="1"/>
  <c r="H309" i="1" s="1"/>
  <c r="I309" i="1" s="1"/>
  <c r="F310" i="1" l="1"/>
  <c r="G310" i="1" l="1"/>
  <c r="H310" i="1" s="1"/>
  <c r="I310" i="1" s="1"/>
  <c r="E317" i="2"/>
  <c r="F311" i="1" l="1"/>
  <c r="E318" i="2" l="1"/>
  <c r="G311" i="1"/>
  <c r="H311" i="1" s="1"/>
  <c r="I311" i="1" s="1"/>
  <c r="F312" i="1" l="1"/>
  <c r="E319" i="2" l="1"/>
  <c r="G312" i="1"/>
  <c r="H312" i="1" s="1"/>
  <c r="I312" i="1" s="1"/>
  <c r="F313" i="1" l="1"/>
  <c r="G313" i="1" l="1"/>
  <c r="H313" i="1" s="1"/>
  <c r="I313" i="1" s="1"/>
  <c r="E320" i="2"/>
  <c r="F314" i="1" l="1"/>
  <c r="G314" i="1" l="1"/>
  <c r="H314" i="1" s="1"/>
  <c r="I314" i="1" s="1"/>
  <c r="E321" i="2"/>
  <c r="F315" i="1" l="1"/>
  <c r="E322" i="2" l="1"/>
  <c r="G315" i="1"/>
  <c r="H315" i="1" s="1"/>
  <c r="I315" i="1" s="1"/>
  <c r="F316" i="1" l="1"/>
  <c r="E323" i="2" l="1"/>
  <c r="G316" i="1"/>
  <c r="H316" i="1" s="1"/>
  <c r="I316" i="1" s="1"/>
  <c r="F317" i="1" l="1"/>
  <c r="E324" i="2" l="1"/>
  <c r="G317" i="1"/>
  <c r="H317" i="1" s="1"/>
  <c r="I317" i="1" s="1"/>
  <c r="F318" i="1" l="1"/>
  <c r="E325" i="2" l="1"/>
  <c r="G318" i="1"/>
  <c r="H318" i="1" s="1"/>
  <c r="I318" i="1" s="1"/>
  <c r="F319" i="1" l="1"/>
  <c r="E326" i="2" l="1"/>
  <c r="G319" i="1"/>
  <c r="H319" i="1" s="1"/>
  <c r="I319" i="1" s="1"/>
  <c r="F320" i="1" l="1"/>
  <c r="E327" i="2" l="1"/>
  <c r="G320" i="1"/>
  <c r="H320" i="1" s="1"/>
  <c r="I320" i="1" s="1"/>
  <c r="F321" i="1" l="1"/>
  <c r="E328" i="2" l="1"/>
  <c r="G321" i="1"/>
  <c r="H321" i="1" s="1"/>
  <c r="I321" i="1" s="1"/>
  <c r="F322" i="1" l="1"/>
  <c r="E329" i="2" l="1"/>
  <c r="G322" i="1"/>
  <c r="H322" i="1" s="1"/>
  <c r="I322" i="1" s="1"/>
  <c r="F323" i="1" l="1"/>
  <c r="G323" i="1" l="1"/>
  <c r="H323" i="1" s="1"/>
  <c r="I323" i="1" s="1"/>
  <c r="E330" i="2"/>
  <c r="F324" i="1" l="1"/>
  <c r="E331" i="2" l="1"/>
  <c r="G324" i="1"/>
  <c r="H324" i="1" s="1"/>
  <c r="I324" i="1" s="1"/>
  <c r="F325" i="1" l="1"/>
  <c r="E332" i="2" l="1"/>
  <c r="G325" i="1"/>
  <c r="H325" i="1" s="1"/>
  <c r="I325" i="1" s="1"/>
  <c r="F326" i="1" l="1"/>
  <c r="G326" i="1" l="1"/>
  <c r="H326" i="1" s="1"/>
  <c r="I326" i="1" s="1"/>
  <c r="E333" i="2"/>
  <c r="F327" i="1" l="1"/>
  <c r="E334" i="2" l="1"/>
  <c r="G327" i="1"/>
  <c r="H327" i="1" s="1"/>
  <c r="I327" i="1" s="1"/>
  <c r="F328" i="1" l="1"/>
  <c r="E335" i="2" l="1"/>
  <c r="G328" i="1"/>
  <c r="H328" i="1" s="1"/>
  <c r="I328" i="1" s="1"/>
  <c r="F329" i="1" l="1"/>
  <c r="E336" i="2" l="1"/>
  <c r="G329" i="1"/>
  <c r="H329" i="1" s="1"/>
  <c r="I329" i="1" s="1"/>
  <c r="F330" i="1" l="1"/>
  <c r="G330" i="1" l="1"/>
  <c r="H330" i="1" s="1"/>
  <c r="I330" i="1" s="1"/>
  <c r="E337" i="2"/>
  <c r="F331" i="1" l="1"/>
  <c r="E338" i="2" l="1"/>
  <c r="G331" i="1"/>
  <c r="H331" i="1" s="1"/>
  <c r="I331" i="1" s="1"/>
  <c r="F332" i="1" l="1"/>
  <c r="E339" i="2" l="1"/>
  <c r="G332" i="1"/>
  <c r="H332" i="1" s="1"/>
  <c r="I332" i="1" s="1"/>
  <c r="F333" i="1" l="1"/>
  <c r="E340" i="2" l="1"/>
  <c r="G333" i="1"/>
  <c r="H333" i="1" s="1"/>
  <c r="I333" i="1" s="1"/>
  <c r="F334" i="1" l="1"/>
  <c r="E341" i="2" l="1"/>
  <c r="G334" i="1"/>
  <c r="H334" i="1" s="1"/>
  <c r="I334" i="1" s="1"/>
  <c r="F335" i="1" l="1"/>
  <c r="E342" i="2" l="1"/>
  <c r="G335" i="1"/>
  <c r="H335" i="1" s="1"/>
  <c r="I335" i="1" s="1"/>
  <c r="F336" i="1" l="1"/>
  <c r="G336" i="1" l="1"/>
  <c r="H336" i="1" s="1"/>
  <c r="I336" i="1" s="1"/>
  <c r="E343" i="2"/>
  <c r="F337" i="1" l="1"/>
  <c r="E344" i="2" l="1"/>
  <c r="G337" i="1"/>
  <c r="H337" i="1" s="1"/>
  <c r="I337" i="1" s="1"/>
  <c r="F338" i="1" l="1"/>
  <c r="G338" i="1" l="1"/>
  <c r="H338" i="1" s="1"/>
  <c r="I338" i="1" s="1"/>
  <c r="E345" i="2"/>
  <c r="F339" i="1" l="1"/>
  <c r="E346" i="2" l="1"/>
  <c r="G339" i="1"/>
  <c r="H339" i="1" s="1"/>
  <c r="I339" i="1" s="1"/>
  <c r="F340" i="1" l="1"/>
  <c r="E347" i="2" l="1"/>
  <c r="G340" i="1"/>
  <c r="H340" i="1" s="1"/>
  <c r="I340" i="1" s="1"/>
  <c r="F341" i="1" l="1"/>
  <c r="E348" i="2" l="1"/>
  <c r="G341" i="1"/>
  <c r="H341" i="1" s="1"/>
  <c r="I341" i="1" s="1"/>
  <c r="F342" i="1" l="1"/>
  <c r="G342" i="1" l="1"/>
  <c r="H342" i="1" s="1"/>
  <c r="I342" i="1" s="1"/>
  <c r="E349" i="2"/>
  <c r="F343" i="1" l="1"/>
  <c r="E350" i="2" l="1"/>
  <c r="G343" i="1"/>
  <c r="H343" i="1" s="1"/>
  <c r="I343" i="1" s="1"/>
  <c r="F344" i="1" l="1"/>
  <c r="E351" i="2" l="1"/>
  <c r="G344" i="1"/>
  <c r="H344" i="1" s="1"/>
  <c r="I344" i="1" s="1"/>
  <c r="F345" i="1" l="1"/>
  <c r="G345" i="1" l="1"/>
  <c r="H345" i="1" s="1"/>
  <c r="I345" i="1" s="1"/>
  <c r="E352" i="2"/>
  <c r="F346" i="1" l="1"/>
  <c r="G346" i="1" l="1"/>
  <c r="H346" i="1" s="1"/>
  <c r="I346" i="1" s="1"/>
  <c r="E353" i="2"/>
  <c r="F347" i="1" l="1"/>
  <c r="E354" i="2" l="1"/>
  <c r="G347" i="1"/>
  <c r="H347" i="1" s="1"/>
  <c r="I347" i="1" s="1"/>
  <c r="F348" i="1" l="1"/>
  <c r="E355" i="2" l="1"/>
  <c r="G348" i="1"/>
  <c r="H348" i="1" s="1"/>
  <c r="I348" i="1" s="1"/>
  <c r="F349" i="1" l="1"/>
  <c r="E356" i="2" l="1"/>
  <c r="G349" i="1"/>
  <c r="H349" i="1" s="1"/>
  <c r="I349" i="1" s="1"/>
  <c r="F350" i="1" l="1"/>
  <c r="E357" i="2" l="1"/>
  <c r="G350" i="1"/>
  <c r="H350" i="1" s="1"/>
  <c r="I350" i="1" s="1"/>
  <c r="F351" i="1" l="1"/>
  <c r="G351" i="1" l="1"/>
  <c r="H351" i="1" s="1"/>
  <c r="I351" i="1" s="1"/>
  <c r="E358" i="2"/>
  <c r="F352" i="1" l="1"/>
  <c r="E359" i="2" l="1"/>
  <c r="G352" i="1"/>
  <c r="H352" i="1" s="1"/>
  <c r="I352" i="1" s="1"/>
  <c r="F353" i="1" l="1"/>
  <c r="E360" i="2" l="1"/>
  <c r="G353" i="1"/>
  <c r="H353" i="1" s="1"/>
  <c r="I353" i="1" s="1"/>
  <c r="F354" i="1" l="1"/>
  <c r="G354" i="1" l="1"/>
  <c r="H354" i="1" s="1"/>
  <c r="I354" i="1" s="1"/>
  <c r="E361" i="2"/>
  <c r="F355" i="1" l="1"/>
  <c r="E362" i="2" l="1"/>
  <c r="G355" i="1"/>
  <c r="H355" i="1" s="1"/>
  <c r="I355" i="1" s="1"/>
  <c r="F356" i="1" l="1"/>
  <c r="G356" i="1" l="1"/>
  <c r="H356" i="1" s="1"/>
  <c r="I356" i="1" s="1"/>
  <c r="E363" i="2"/>
  <c r="F357" i="1" l="1"/>
  <c r="E364" i="2" l="1"/>
  <c r="G357" i="1"/>
  <c r="H357" i="1" s="1"/>
  <c r="I357" i="1" s="1"/>
  <c r="F358" i="1" l="1"/>
  <c r="G358" i="1" l="1"/>
  <c r="H358" i="1" s="1"/>
  <c r="I358" i="1" s="1"/>
  <c r="E365" i="2"/>
  <c r="F359" i="1" l="1"/>
  <c r="E366" i="2" l="1"/>
  <c r="G359" i="1"/>
  <c r="H359" i="1" s="1"/>
  <c r="I359" i="1" s="1"/>
  <c r="F360" i="1" l="1"/>
  <c r="E367" i="2" l="1"/>
  <c r="G360" i="1"/>
  <c r="H360" i="1" s="1"/>
  <c r="I360" i="1" s="1"/>
  <c r="F361" i="1" l="1"/>
  <c r="E368" i="2" l="1"/>
  <c r="G361" i="1"/>
  <c r="H361" i="1" s="1"/>
  <c r="I361" i="1" s="1"/>
  <c r="F362" i="1" l="1"/>
  <c r="G362" i="1" l="1"/>
  <c r="H362" i="1" s="1"/>
  <c r="I362" i="1" s="1"/>
  <c r="E369" i="2"/>
  <c r="F363" i="1" l="1"/>
  <c r="E370" i="2" l="1"/>
  <c r="G363" i="1"/>
  <c r="H363" i="1" s="1"/>
  <c r="I363" i="1" s="1"/>
  <c r="F364" i="1" l="1"/>
  <c r="G364" i="1" l="1"/>
  <c r="H364" i="1" s="1"/>
  <c r="I364" i="1" s="1"/>
  <c r="E371" i="2"/>
  <c r="F365" i="1" l="1"/>
  <c r="E372" i="2" l="1"/>
  <c r="G365" i="1"/>
  <c r="H365" i="1" s="1"/>
  <c r="I365" i="1" s="1"/>
  <c r="F366" i="1" l="1"/>
  <c r="E373" i="2" l="1"/>
  <c r="G366" i="1"/>
  <c r="H366" i="1" s="1"/>
  <c r="I366" i="1" s="1"/>
  <c r="F367" i="1" l="1"/>
  <c r="E374" i="2" l="1"/>
  <c r="G367" i="1"/>
  <c r="H367" i="1" s="1"/>
  <c r="I367" i="1" s="1"/>
  <c r="F368" i="1" l="1"/>
  <c r="G368" i="1" l="1"/>
  <c r="H368" i="1" s="1"/>
  <c r="I368" i="1" s="1"/>
  <c r="E375" i="2"/>
  <c r="F369" i="1" l="1"/>
  <c r="E376" i="2" l="1"/>
  <c r="G369" i="1"/>
  <c r="H369" i="1" s="1"/>
  <c r="I369" i="1" s="1"/>
  <c r="F370" i="1" l="1"/>
  <c r="E377" i="2" l="1"/>
  <c r="G370" i="1"/>
  <c r="H370" i="1" s="1"/>
  <c r="I370" i="1" s="1"/>
  <c r="F371" i="1" l="1"/>
  <c r="E378" i="2" l="1"/>
  <c r="G371" i="1"/>
  <c r="H371" i="1" s="1"/>
  <c r="I371" i="1" s="1"/>
  <c r="F372" i="1" l="1"/>
  <c r="E379" i="2" l="1"/>
  <c r="G372" i="1"/>
  <c r="H372" i="1" s="1"/>
  <c r="I372" i="1" s="1"/>
  <c r="F373" i="1" l="1"/>
  <c r="E380" i="2" l="1"/>
  <c r="G373" i="1"/>
  <c r="H373" i="1" s="1"/>
  <c r="I373" i="1" s="1"/>
  <c r="F374" i="1" l="1"/>
  <c r="G374" i="1" l="1"/>
  <c r="H374" i="1" s="1"/>
  <c r="I374" i="1" s="1"/>
  <c r="E381" i="2"/>
  <c r="F375" i="1" l="1"/>
  <c r="E382" i="2" l="1"/>
  <c r="G375" i="1"/>
  <c r="H375" i="1" s="1"/>
  <c r="I375" i="1" s="1"/>
  <c r="F376" i="1" l="1"/>
  <c r="E383" i="2" l="1"/>
  <c r="G376" i="1"/>
  <c r="H376" i="1" s="1"/>
  <c r="I376" i="1" s="1"/>
  <c r="F377" i="1" l="1"/>
  <c r="E384" i="2" l="1"/>
  <c r="G377" i="1"/>
  <c r="H377" i="1" s="1"/>
  <c r="I377" i="1" s="1"/>
  <c r="F378" i="1" l="1"/>
  <c r="E385" i="2" l="1"/>
  <c r="G378" i="1"/>
  <c r="H378" i="1" s="1"/>
  <c r="I378" i="1" s="1"/>
  <c r="F379" i="1" l="1"/>
  <c r="E386" i="2" l="1"/>
  <c r="G379" i="1"/>
  <c r="H379" i="1" s="1"/>
  <c r="I379" i="1" s="1"/>
  <c r="F380" i="1" l="1"/>
  <c r="G380" i="1" l="1"/>
  <c r="H380" i="1" s="1"/>
  <c r="I380" i="1" s="1"/>
  <c r="E387" i="2"/>
  <c r="F381" i="1" l="1"/>
  <c r="E388" i="2" l="1"/>
  <c r="G381" i="1"/>
  <c r="H381" i="1" s="1"/>
  <c r="I381" i="1" s="1"/>
  <c r="F382" i="1" l="1"/>
  <c r="G382" i="1" l="1"/>
  <c r="H382" i="1" s="1"/>
  <c r="I382" i="1" s="1"/>
  <c r="E389" i="2"/>
  <c r="F383" i="1" l="1"/>
  <c r="E390" i="2" l="1"/>
  <c r="G383" i="1"/>
  <c r="H383" i="1" s="1"/>
  <c r="I383" i="1" s="1"/>
  <c r="F384" i="1" l="1"/>
  <c r="E391" i="2" l="1"/>
  <c r="G384" i="1"/>
  <c r="H384" i="1" s="1"/>
  <c r="I384" i="1" s="1"/>
  <c r="F385" i="1" l="1"/>
  <c r="G385" i="1" l="1"/>
  <c r="H385" i="1" s="1"/>
  <c r="I385" i="1" s="1"/>
  <c r="E392" i="2"/>
  <c r="F386" i="1" l="1"/>
  <c r="E393" i="2" l="1"/>
  <c r="G386" i="1"/>
  <c r="H386" i="1" s="1"/>
  <c r="I386" i="1" s="1"/>
  <c r="F387" i="1" l="1"/>
  <c r="E394" i="2" l="1"/>
  <c r="G387" i="1"/>
  <c r="H387" i="1" s="1"/>
  <c r="I387" i="1" s="1"/>
  <c r="F388" i="1" l="1"/>
  <c r="G388" i="1" l="1"/>
  <c r="H388" i="1" s="1"/>
  <c r="I388" i="1" s="1"/>
  <c r="E395" i="2"/>
  <c r="F389" i="1" l="1"/>
  <c r="E396" i="2" l="1"/>
  <c r="G389" i="1"/>
  <c r="H389" i="1" s="1"/>
  <c r="I389" i="1" s="1"/>
  <c r="F390" i="1" l="1"/>
  <c r="E397" i="2" l="1"/>
  <c r="G390" i="1"/>
  <c r="H390" i="1" s="1"/>
  <c r="I390" i="1" s="1"/>
  <c r="F391" i="1" l="1"/>
  <c r="E398" i="2" l="1"/>
  <c r="G391" i="1"/>
  <c r="H391" i="1" s="1"/>
  <c r="I391" i="1" s="1"/>
  <c r="F392" i="1" l="1"/>
  <c r="G392" i="1" l="1"/>
  <c r="H392" i="1" s="1"/>
  <c r="I392" i="1" s="1"/>
  <c r="E399" i="2"/>
  <c r="F393" i="1" l="1"/>
  <c r="G393" i="1" l="1"/>
  <c r="H393" i="1" s="1"/>
  <c r="I393" i="1" s="1"/>
  <c r="E400" i="2"/>
  <c r="F394" i="1" l="1"/>
  <c r="G394" i="1" l="1"/>
  <c r="H394" i="1" s="1"/>
  <c r="I394" i="1" s="1"/>
  <c r="E401" i="2"/>
  <c r="F395" i="1" l="1"/>
  <c r="G395" i="1" l="1"/>
  <c r="H395" i="1" s="1"/>
  <c r="I395" i="1" s="1"/>
  <c r="E402" i="2"/>
  <c r="F396" i="1" l="1"/>
  <c r="G396" i="1" l="1"/>
  <c r="H396" i="1" s="1"/>
  <c r="I396" i="1" s="1"/>
  <c r="E403" i="2"/>
  <c r="F397" i="1" l="1"/>
  <c r="E404" i="2" l="1"/>
  <c r="G397" i="1"/>
  <c r="H397" i="1" s="1"/>
  <c r="I397" i="1" s="1"/>
  <c r="F398" i="1" l="1"/>
  <c r="E405" i="2" l="1"/>
  <c r="G398" i="1"/>
  <c r="H398" i="1" s="1"/>
  <c r="I398" i="1" s="1"/>
  <c r="F399" i="1" l="1"/>
  <c r="E406" i="2" l="1"/>
  <c r="G399" i="1"/>
  <c r="H399" i="1" s="1"/>
  <c r="I399" i="1" s="1"/>
  <c r="F400" i="1" l="1"/>
  <c r="E407" i="2" l="1"/>
  <c r="G400" i="1"/>
  <c r="H400" i="1" s="1"/>
  <c r="I400" i="1" s="1"/>
  <c r="F401" i="1" l="1"/>
  <c r="E408" i="2" l="1"/>
  <c r="G401" i="1"/>
  <c r="H401" i="1" s="1"/>
  <c r="I401" i="1" s="1"/>
  <c r="F402" i="1" l="1"/>
  <c r="E409" i="2" l="1"/>
  <c r="G402" i="1"/>
  <c r="H402" i="1" s="1"/>
  <c r="I402" i="1" s="1"/>
  <c r="F403" i="1" l="1"/>
  <c r="E410" i="2" l="1"/>
  <c r="G403" i="1"/>
  <c r="H403" i="1" s="1"/>
  <c r="I403" i="1" s="1"/>
  <c r="F404" i="1" l="1"/>
  <c r="G404" i="1" l="1"/>
  <c r="H404" i="1" s="1"/>
  <c r="I404" i="1" s="1"/>
  <c r="E411" i="2"/>
  <c r="F405" i="1" l="1"/>
  <c r="E412" i="2" l="1"/>
  <c r="G405" i="1"/>
  <c r="H405" i="1" s="1"/>
  <c r="I405" i="1" s="1"/>
  <c r="F406" i="1" l="1"/>
  <c r="E413" i="2" l="1"/>
  <c r="G406" i="1"/>
  <c r="H406" i="1" s="1"/>
  <c r="I406" i="1" s="1"/>
  <c r="F407" i="1" l="1"/>
  <c r="E414" i="2" l="1"/>
  <c r="G407" i="1"/>
  <c r="H407" i="1" s="1"/>
  <c r="I407" i="1" s="1"/>
  <c r="F408" i="1" l="1"/>
  <c r="E415" i="2" l="1"/>
  <c r="G408" i="1"/>
  <c r="H408" i="1" s="1"/>
  <c r="I408" i="1" s="1"/>
  <c r="F409" i="1" l="1"/>
  <c r="E416" i="2" l="1"/>
  <c r="G409" i="1"/>
  <c r="H409" i="1" s="1"/>
  <c r="I409" i="1" s="1"/>
  <c r="F410" i="1" l="1"/>
  <c r="E417" i="2" l="1"/>
  <c r="G410" i="1"/>
  <c r="H410" i="1" s="1"/>
  <c r="I410" i="1" s="1"/>
  <c r="F411" i="1" l="1"/>
  <c r="G411" i="1" l="1"/>
  <c r="H411" i="1" s="1"/>
  <c r="I411" i="1" s="1"/>
  <c r="E418" i="2"/>
  <c r="F412" i="1" l="1"/>
  <c r="G412" i="1" l="1"/>
  <c r="H412" i="1" s="1"/>
  <c r="I412" i="1" s="1"/>
  <c r="E419" i="2"/>
  <c r="F413" i="1" l="1"/>
  <c r="E420" i="2" l="1"/>
  <c r="G413" i="1"/>
  <c r="H413" i="1" s="1"/>
  <c r="I413" i="1" s="1"/>
  <c r="F414" i="1" l="1"/>
  <c r="G414" i="1" l="1"/>
  <c r="H414" i="1" s="1"/>
  <c r="I414" i="1" s="1"/>
  <c r="E421" i="2"/>
  <c r="F415" i="1" l="1"/>
  <c r="E422" i="2" l="1"/>
  <c r="G415" i="1"/>
  <c r="H415" i="1" s="1"/>
  <c r="I415" i="1" s="1"/>
  <c r="F416" i="1" l="1"/>
  <c r="G416" i="1" l="1"/>
  <c r="H416" i="1" s="1"/>
  <c r="I416" i="1" s="1"/>
  <c r="E423" i="2"/>
  <c r="F417" i="1" l="1"/>
  <c r="E424" i="2" l="1"/>
  <c r="G417" i="1"/>
  <c r="H417" i="1" s="1"/>
  <c r="I417" i="1" s="1"/>
  <c r="F418" i="1" l="1"/>
  <c r="E425" i="2" l="1"/>
  <c r="G418" i="1"/>
  <c r="H418" i="1" s="1"/>
  <c r="I418" i="1" s="1"/>
  <c r="F419" i="1" l="1"/>
  <c r="E426" i="2" l="1"/>
  <c r="G419" i="1"/>
  <c r="H419" i="1" s="1"/>
  <c r="I419" i="1" s="1"/>
  <c r="F420" i="1" l="1"/>
  <c r="E427" i="2" l="1"/>
  <c r="G420" i="1"/>
  <c r="H420" i="1" s="1"/>
  <c r="I420" i="1" s="1"/>
  <c r="F421" i="1" l="1"/>
  <c r="E428" i="2" l="1"/>
  <c r="G421" i="1"/>
  <c r="H421" i="1" s="1"/>
  <c r="I421" i="1" s="1"/>
  <c r="F422" i="1" l="1"/>
  <c r="G422" i="1" l="1"/>
  <c r="H422" i="1" s="1"/>
  <c r="I422" i="1" s="1"/>
  <c r="E429" i="2"/>
  <c r="F423" i="1" l="1"/>
  <c r="G423" i="1" l="1"/>
  <c r="H423" i="1" s="1"/>
  <c r="I423" i="1" s="1"/>
  <c r="E430" i="2"/>
  <c r="F424" i="1" l="1"/>
  <c r="E431" i="2" l="1"/>
  <c r="G424" i="1"/>
  <c r="H424" i="1" s="1"/>
  <c r="I424" i="1" s="1"/>
  <c r="F425" i="1" l="1"/>
  <c r="E432" i="2" l="1"/>
  <c r="G425" i="1"/>
  <c r="H425" i="1" s="1"/>
  <c r="I425" i="1" s="1"/>
  <c r="F426" i="1" l="1"/>
  <c r="G426" i="1" l="1"/>
  <c r="H426" i="1" s="1"/>
  <c r="I426" i="1" s="1"/>
  <c r="E433" i="2"/>
  <c r="F427" i="1" l="1"/>
  <c r="E434" i="2" l="1"/>
  <c r="G427" i="1"/>
  <c r="H427" i="1" s="1"/>
  <c r="I427" i="1" s="1"/>
  <c r="F428" i="1" l="1"/>
  <c r="E435" i="2" l="1"/>
  <c r="G428" i="1"/>
  <c r="H428" i="1" s="1"/>
  <c r="I428" i="1" s="1"/>
  <c r="F429" i="1" l="1"/>
  <c r="E436" i="2" l="1"/>
  <c r="G429" i="1"/>
  <c r="H429" i="1" s="1"/>
  <c r="I429" i="1" s="1"/>
  <c r="F430" i="1" l="1"/>
  <c r="G430" i="1" l="1"/>
  <c r="H430" i="1" s="1"/>
  <c r="I430" i="1" s="1"/>
  <c r="E437" i="2"/>
  <c r="F431" i="1" l="1"/>
  <c r="E438" i="2" l="1"/>
  <c r="G431" i="1"/>
  <c r="H431" i="1" s="1"/>
  <c r="I431" i="1" s="1"/>
  <c r="F432" i="1" l="1"/>
  <c r="E439" i="2" l="1"/>
  <c r="G432" i="1"/>
  <c r="H432" i="1" s="1"/>
  <c r="I432" i="1" s="1"/>
  <c r="F433" i="1" l="1"/>
  <c r="E440" i="2" l="1"/>
  <c r="G433" i="1"/>
  <c r="H433" i="1" s="1"/>
  <c r="I433" i="1" s="1"/>
  <c r="F434" i="1" l="1"/>
  <c r="E441" i="2" l="1"/>
  <c r="G434" i="1"/>
  <c r="H434" i="1" s="1"/>
  <c r="I434" i="1" s="1"/>
  <c r="F435" i="1" l="1"/>
  <c r="E442" i="2" l="1"/>
  <c r="G435" i="1"/>
  <c r="H435" i="1" s="1"/>
  <c r="I435" i="1" s="1"/>
  <c r="F436" i="1" l="1"/>
  <c r="E443" i="2" l="1"/>
  <c r="G436" i="1"/>
  <c r="H436" i="1" s="1"/>
  <c r="I436" i="1" s="1"/>
  <c r="F437" i="1" l="1"/>
  <c r="E444" i="2" l="1"/>
  <c r="G437" i="1"/>
  <c r="H437" i="1" s="1"/>
  <c r="I437" i="1" s="1"/>
  <c r="F438" i="1" l="1"/>
  <c r="E445" i="2" l="1"/>
  <c r="G438" i="1"/>
  <c r="H438" i="1" s="1"/>
  <c r="I438" i="1" s="1"/>
  <c r="F439" i="1" l="1"/>
  <c r="E446" i="2" l="1"/>
  <c r="G439" i="1"/>
  <c r="H439" i="1" s="1"/>
  <c r="I439" i="1" s="1"/>
  <c r="F440" i="1" l="1"/>
  <c r="E447" i="2" l="1"/>
  <c r="G440" i="1"/>
  <c r="H440" i="1" s="1"/>
  <c r="I440" i="1" s="1"/>
  <c r="F441" i="1" l="1"/>
  <c r="E448" i="2" l="1"/>
  <c r="G441" i="1"/>
  <c r="H441" i="1" s="1"/>
  <c r="I441" i="1" s="1"/>
  <c r="F442" i="1" l="1"/>
  <c r="E449" i="2" l="1"/>
  <c r="G442" i="1"/>
  <c r="H442" i="1" s="1"/>
  <c r="I442" i="1" s="1"/>
  <c r="F443" i="1" l="1"/>
  <c r="E450" i="2" l="1"/>
  <c r="G443" i="1"/>
  <c r="H443" i="1" s="1"/>
  <c r="I443" i="1" s="1"/>
  <c r="F444" i="1" l="1"/>
  <c r="E451" i="2" l="1"/>
  <c r="G444" i="1"/>
  <c r="H444" i="1" s="1"/>
  <c r="I444" i="1" s="1"/>
  <c r="F445" i="1" l="1"/>
  <c r="E452" i="2" l="1"/>
  <c r="G445" i="1"/>
  <c r="H445" i="1" s="1"/>
  <c r="I445" i="1" s="1"/>
  <c r="F446" i="1" l="1"/>
  <c r="G446" i="1" l="1"/>
  <c r="H446" i="1" s="1"/>
  <c r="I446" i="1" s="1"/>
  <c r="E453" i="2"/>
  <c r="F447" i="1" l="1"/>
  <c r="E454" i="2" l="1"/>
  <c r="G447" i="1"/>
  <c r="H447" i="1" s="1"/>
  <c r="I447" i="1" s="1"/>
  <c r="F448" i="1" l="1"/>
  <c r="E455" i="2" l="1"/>
  <c r="G448" i="1"/>
  <c r="H448" i="1" s="1"/>
  <c r="I448" i="1" s="1"/>
  <c r="F449" i="1" l="1"/>
  <c r="E456" i="2" l="1"/>
  <c r="G449" i="1"/>
  <c r="H449" i="1" s="1"/>
  <c r="I449" i="1" s="1"/>
  <c r="F450" i="1" l="1"/>
  <c r="E457" i="2" l="1"/>
  <c r="G450" i="1"/>
  <c r="H450" i="1" s="1"/>
  <c r="I450" i="1" s="1"/>
  <c r="F451" i="1" l="1"/>
  <c r="E458" i="2" l="1"/>
  <c r="G451" i="1"/>
  <c r="H451" i="1" s="1"/>
  <c r="I451" i="1" s="1"/>
  <c r="F452" i="1" l="1"/>
  <c r="G452" i="1" l="1"/>
  <c r="H452" i="1" s="1"/>
  <c r="I452" i="1" s="1"/>
  <c r="E459" i="2"/>
  <c r="F453" i="1" l="1"/>
  <c r="E460" i="2" l="1"/>
  <c r="G453" i="1"/>
  <c r="H453" i="1" s="1"/>
  <c r="I453" i="1" s="1"/>
  <c r="F454" i="1" l="1"/>
  <c r="E461" i="2" l="1"/>
  <c r="G454" i="1"/>
  <c r="H454" i="1" s="1"/>
  <c r="I454" i="1" s="1"/>
  <c r="F455" i="1" l="1"/>
  <c r="E462" i="2" l="1"/>
  <c r="G455" i="1"/>
  <c r="H455" i="1" s="1"/>
  <c r="I455" i="1" s="1"/>
  <c r="F456" i="1" l="1"/>
  <c r="G456" i="1" l="1"/>
  <c r="H456" i="1" s="1"/>
  <c r="I456" i="1" s="1"/>
  <c r="E463" i="2"/>
  <c r="F457" i="1" l="1"/>
  <c r="E464" i="2" l="1"/>
  <c r="G457" i="1"/>
  <c r="H457" i="1" s="1"/>
  <c r="I457" i="1" s="1"/>
  <c r="F458" i="1" l="1"/>
  <c r="E465" i="2" l="1"/>
  <c r="G458" i="1"/>
  <c r="H458" i="1" s="1"/>
  <c r="I458" i="1" s="1"/>
  <c r="F459" i="1" l="1"/>
  <c r="E466" i="2" l="1"/>
  <c r="G459" i="1"/>
  <c r="H459" i="1" s="1"/>
  <c r="I459" i="1" s="1"/>
  <c r="F460" i="1" l="1"/>
  <c r="G460" i="1" l="1"/>
  <c r="H460" i="1" s="1"/>
  <c r="I460" i="1" s="1"/>
  <c r="E467" i="2"/>
  <c r="F461" i="1" l="1"/>
  <c r="E468" i="2" l="1"/>
  <c r="G461" i="1"/>
  <c r="H461" i="1" s="1"/>
  <c r="I461" i="1" s="1"/>
  <c r="F462" i="1" l="1"/>
  <c r="E469" i="2" l="1"/>
  <c r="G462" i="1"/>
  <c r="H462" i="1" s="1"/>
  <c r="I462" i="1" s="1"/>
  <c r="F463" i="1" l="1"/>
  <c r="E470" i="2" l="1"/>
  <c r="G463" i="1"/>
  <c r="H463" i="1" s="1"/>
  <c r="I463" i="1" s="1"/>
  <c r="F464" i="1" l="1"/>
  <c r="G464" i="1" l="1"/>
  <c r="H464" i="1" s="1"/>
  <c r="I464" i="1" s="1"/>
  <c r="E471" i="2"/>
  <c r="F465" i="1" l="1"/>
  <c r="E472" i="2" l="1"/>
  <c r="G465" i="1"/>
  <c r="H465" i="1" s="1"/>
  <c r="I465" i="1" s="1"/>
  <c r="F466" i="1" l="1"/>
  <c r="E473" i="2" l="1"/>
  <c r="G466" i="1"/>
  <c r="H466" i="1" s="1"/>
  <c r="I466" i="1" s="1"/>
  <c r="F467" i="1" l="1"/>
  <c r="E474" i="2" l="1"/>
  <c r="G467" i="1"/>
  <c r="H467" i="1" s="1"/>
  <c r="I467" i="1" s="1"/>
  <c r="F468" i="1" l="1"/>
  <c r="G468" i="1" l="1"/>
  <c r="H468" i="1" s="1"/>
  <c r="I468" i="1" s="1"/>
  <c r="E475" i="2"/>
  <c r="F469" i="1" l="1"/>
  <c r="E476" i="2" l="1"/>
  <c r="G469" i="1"/>
  <c r="H469" i="1" s="1"/>
  <c r="I469" i="1" s="1"/>
  <c r="F470" i="1" l="1"/>
  <c r="E477" i="2" l="1"/>
  <c r="G470" i="1"/>
  <c r="H470" i="1" s="1"/>
  <c r="I470" i="1" s="1"/>
  <c r="F471" i="1" l="1"/>
  <c r="G471" i="1" l="1"/>
  <c r="H471" i="1" s="1"/>
  <c r="I471" i="1" s="1"/>
  <c r="E478" i="2"/>
  <c r="F472" i="1" l="1"/>
  <c r="E479" i="2" l="1"/>
  <c r="G472" i="1"/>
  <c r="H472" i="1" s="1"/>
  <c r="I472" i="1" s="1"/>
  <c r="F473" i="1" l="1"/>
  <c r="E480" i="2" l="1"/>
  <c r="G473" i="1"/>
  <c r="H473" i="1" s="1"/>
  <c r="I473" i="1" s="1"/>
  <c r="F474" i="1" l="1"/>
  <c r="G474" i="1" l="1"/>
  <c r="H474" i="1" s="1"/>
  <c r="I474" i="1" s="1"/>
  <c r="E481" i="2"/>
  <c r="F475" i="1" l="1"/>
  <c r="E482" i="2" l="1"/>
  <c r="G475" i="1"/>
  <c r="H475" i="1" s="1"/>
  <c r="I475" i="1" s="1"/>
  <c r="F476" i="1" l="1"/>
  <c r="E483" i="2" l="1"/>
  <c r="G476" i="1"/>
  <c r="H476" i="1" s="1"/>
  <c r="I476" i="1" s="1"/>
  <c r="F477" i="1" l="1"/>
  <c r="E484" i="2" l="1"/>
  <c r="G477" i="1"/>
  <c r="H477" i="1" s="1"/>
  <c r="I477" i="1" s="1"/>
  <c r="F478" i="1" l="1"/>
  <c r="G478" i="1" l="1"/>
  <c r="H478" i="1" s="1"/>
  <c r="I478" i="1" s="1"/>
  <c r="E485" i="2"/>
  <c r="F479" i="1" l="1"/>
  <c r="E486" i="2" l="1"/>
  <c r="G479" i="1"/>
  <c r="H479" i="1" s="1"/>
  <c r="I479" i="1" s="1"/>
  <c r="F480" i="1" l="1"/>
  <c r="E487" i="2" l="1"/>
  <c r="G480" i="1"/>
  <c r="H480" i="1" s="1"/>
  <c r="I480" i="1" s="1"/>
  <c r="F481" i="1" l="1"/>
  <c r="E488" i="2" l="1"/>
  <c r="G481" i="1"/>
  <c r="H481" i="1" s="1"/>
  <c r="I481" i="1" s="1"/>
  <c r="F482" i="1" l="1"/>
  <c r="E489" i="2" l="1"/>
  <c r="G482" i="1"/>
  <c r="H482" i="1" s="1"/>
  <c r="I482" i="1" s="1"/>
  <c r="F483" i="1" l="1"/>
  <c r="E490" i="2" l="1"/>
  <c r="G483" i="1"/>
  <c r="H483" i="1" s="1"/>
  <c r="I483" i="1" s="1"/>
  <c r="F484" i="1" l="1"/>
  <c r="E491" i="2" l="1"/>
  <c r="G484" i="1"/>
  <c r="H484" i="1" s="1"/>
  <c r="I484" i="1" s="1"/>
  <c r="F485" i="1" l="1"/>
  <c r="E492" i="2" l="1"/>
  <c r="G485" i="1"/>
  <c r="H485" i="1" s="1"/>
  <c r="I485" i="1" s="1"/>
  <c r="F486" i="1" l="1"/>
  <c r="G486" i="1" l="1"/>
  <c r="H486" i="1" s="1"/>
  <c r="I486" i="1" s="1"/>
  <c r="E493" i="2"/>
  <c r="F487" i="1" l="1"/>
  <c r="G487" i="1" l="1"/>
  <c r="H487" i="1" s="1"/>
  <c r="I487" i="1" s="1"/>
  <c r="E494" i="2"/>
  <c r="F488" i="1" l="1"/>
  <c r="E495" i="2" l="1"/>
  <c r="G488" i="1"/>
  <c r="H488" i="1" s="1"/>
  <c r="I488" i="1" s="1"/>
  <c r="F489" i="1" l="1"/>
  <c r="E496" i="2" l="1"/>
  <c r="G489" i="1"/>
  <c r="H489" i="1" s="1"/>
  <c r="I489" i="1" s="1"/>
  <c r="F490" i="1" l="1"/>
  <c r="E497" i="2" l="1"/>
  <c r="G490" i="1"/>
  <c r="H490" i="1" s="1"/>
  <c r="I490" i="1" s="1"/>
  <c r="F491" i="1" l="1"/>
  <c r="G491" i="1" l="1"/>
  <c r="H491" i="1" s="1"/>
  <c r="I491" i="1" s="1"/>
  <c r="E498" i="2"/>
  <c r="F492" i="1" l="1"/>
  <c r="G492" i="1" l="1"/>
  <c r="H492" i="1" s="1"/>
  <c r="I492" i="1" s="1"/>
  <c r="E499" i="2"/>
  <c r="F493" i="1" l="1"/>
  <c r="E500" i="2" l="1"/>
  <c r="E18" i="2" s="1"/>
  <c r="G493" i="1"/>
  <c r="H493" i="1" s="1"/>
  <c r="I493" i="1" s="1"/>
  <c r="G11" i="3" l="1"/>
  <c r="C15" i="3" s="1"/>
  <c r="E17" i="2"/>
  <c r="G6" i="3" s="1"/>
  <c r="F494" i="1"/>
  <c r="G494" i="1"/>
  <c r="H494" i="1" s="1"/>
  <c r="I494" i="1" s="1"/>
  <c r="F15" i="3" l="1"/>
  <c r="G15" i="3" s="1"/>
  <c r="H15" i="3" s="1"/>
  <c r="I15" i="3" s="1"/>
  <c r="C16" i="3"/>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85" i="3" s="1"/>
  <c r="C86"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s="1"/>
  <c r="C108" i="3" s="1"/>
  <c r="C109" i="3" s="1"/>
  <c r="C110" i="3" s="1"/>
  <c r="C111" i="3" s="1"/>
  <c r="C112" i="3" s="1"/>
  <c r="C113" i="3" s="1"/>
  <c r="C114" i="3" s="1"/>
  <c r="C115" i="3" s="1"/>
  <c r="C116" i="3" s="1"/>
  <c r="C117" i="3" s="1"/>
  <c r="C118" i="3" s="1"/>
  <c r="C119" i="3" s="1"/>
  <c r="C120" i="3" s="1"/>
  <c r="C121" i="3" s="1"/>
  <c r="C122" i="3" s="1"/>
  <c r="C123" i="3" s="1"/>
  <c r="C124" i="3" s="1"/>
  <c r="C125" i="3" s="1"/>
  <c r="C126" i="3" s="1"/>
  <c r="C127" i="3" s="1"/>
  <c r="C128" i="3" s="1"/>
  <c r="C129" i="3" s="1"/>
  <c r="C130" i="3" s="1"/>
  <c r="C131" i="3" s="1"/>
  <c r="C132" i="3" s="1"/>
  <c r="C133" i="3" s="1"/>
  <c r="C134" i="3" s="1"/>
  <c r="C135" i="3" s="1"/>
  <c r="C136" i="3" s="1"/>
  <c r="C137" i="3" s="1"/>
  <c r="C138" i="3" s="1"/>
  <c r="C139" i="3" s="1"/>
  <c r="C140" i="3" s="1"/>
  <c r="C141" i="3" s="1"/>
  <c r="C142" i="3" s="1"/>
  <c r="C143" i="3" s="1"/>
  <c r="C144" i="3" s="1"/>
  <c r="C145" i="3" s="1"/>
  <c r="C146" i="3" s="1"/>
  <c r="C147" i="3" s="1"/>
  <c r="C148" i="3" s="1"/>
  <c r="C149" i="3" s="1"/>
  <c r="C150" i="3" s="1"/>
  <c r="C151" i="3" s="1"/>
  <c r="C152" i="3" s="1"/>
  <c r="C153" i="3" s="1"/>
  <c r="C154" i="3" s="1"/>
  <c r="C155" i="3" s="1"/>
  <c r="C156" i="3" s="1"/>
  <c r="C157" i="3" s="1"/>
  <c r="C158" i="3" s="1"/>
  <c r="C159" i="3" s="1"/>
  <c r="C160" i="3" s="1"/>
  <c r="C161" i="3" s="1"/>
  <c r="C162" i="3" s="1"/>
  <c r="C163" i="3" s="1"/>
  <c r="C164" i="3" s="1"/>
  <c r="C165" i="3" s="1"/>
  <c r="C166" i="3" s="1"/>
  <c r="C167" i="3" s="1"/>
  <c r="C168" i="3" s="1"/>
  <c r="C169" i="3" s="1"/>
  <c r="C170" i="3" s="1"/>
  <c r="C171" i="3" s="1"/>
  <c r="C172" i="3" s="1"/>
  <c r="C173" i="3" s="1"/>
  <c r="C174" i="3" s="1"/>
  <c r="C175" i="3" s="1"/>
  <c r="C176" i="3" s="1"/>
  <c r="C177" i="3" s="1"/>
  <c r="C178" i="3" s="1"/>
  <c r="C179" i="3" s="1"/>
  <c r="C180" i="3" s="1"/>
  <c r="C181" i="3" s="1"/>
  <c r="C182" i="3" s="1"/>
  <c r="C183" i="3" s="1"/>
  <c r="C184" i="3" s="1"/>
  <c r="C185" i="3" s="1"/>
  <c r="C186" i="3" s="1"/>
  <c r="C187" i="3" s="1"/>
  <c r="C188" i="3" s="1"/>
  <c r="C189" i="3" s="1"/>
  <c r="C190" i="3" s="1"/>
  <c r="C191" i="3" s="1"/>
  <c r="C192" i="3" s="1"/>
  <c r="C193" i="3" s="1"/>
  <c r="C194" i="3" s="1"/>
  <c r="C195" i="3" s="1"/>
  <c r="C196" i="3" s="1"/>
  <c r="C197" i="3" s="1"/>
  <c r="C198" i="3" s="1"/>
  <c r="C199" i="3" s="1"/>
  <c r="C200" i="3" s="1"/>
  <c r="C201" i="3" s="1"/>
  <c r="C202" i="3" s="1"/>
  <c r="C203" i="3" s="1"/>
  <c r="C204" i="3" s="1"/>
  <c r="C205" i="3" s="1"/>
  <c r="C206" i="3" s="1"/>
  <c r="C207" i="3" s="1"/>
  <c r="C208" i="3" s="1"/>
  <c r="C209" i="3" s="1"/>
  <c r="C210" i="3" s="1"/>
  <c r="C211" i="3" s="1"/>
  <c r="C212" i="3" s="1"/>
  <c r="C213" i="3" s="1"/>
  <c r="C214" i="3" s="1"/>
  <c r="C215" i="3" s="1"/>
  <c r="C216" i="3" s="1"/>
  <c r="C217" i="3" s="1"/>
  <c r="C218" i="3" s="1"/>
  <c r="C219" i="3" s="1"/>
  <c r="C220" i="3" s="1"/>
  <c r="C221" i="3" s="1"/>
  <c r="C222" i="3" s="1"/>
  <c r="C223" i="3" s="1"/>
  <c r="C224" i="3" s="1"/>
  <c r="C225" i="3" s="1"/>
  <c r="C226" i="3" s="1"/>
  <c r="C227" i="3" s="1"/>
  <c r="C228" i="3" s="1"/>
  <c r="C229" i="3" s="1"/>
  <c r="C230" i="3" s="1"/>
  <c r="C231" i="3" s="1"/>
  <c r="C232" i="3" s="1"/>
  <c r="C233" i="3" s="1"/>
  <c r="C234" i="3" s="1"/>
  <c r="C235" i="3" s="1"/>
  <c r="C236" i="3" s="1"/>
  <c r="C237" i="3" s="1"/>
  <c r="C238" i="3" s="1"/>
  <c r="C239" i="3" s="1"/>
  <c r="C240" i="3" s="1"/>
  <c r="C241" i="3" s="1"/>
  <c r="C242" i="3" s="1"/>
  <c r="C243" i="3" s="1"/>
  <c r="C244" i="3" s="1"/>
  <c r="C245" i="3" s="1"/>
  <c r="C246" i="3" s="1"/>
  <c r="C247" i="3" s="1"/>
  <c r="C248" i="3" s="1"/>
  <c r="C249" i="3" s="1"/>
  <c r="C250" i="3" s="1"/>
  <c r="C251" i="3" s="1"/>
  <c r="C252" i="3" s="1"/>
  <c r="C253" i="3" s="1"/>
  <c r="C254" i="3" s="1"/>
  <c r="F495" i="1"/>
  <c r="G495" i="1"/>
  <c r="H495" i="1" s="1"/>
  <c r="I495" i="1" s="1"/>
  <c r="F16" i="3" l="1"/>
  <c r="G16" i="3" s="1"/>
  <c r="H16" i="3" s="1"/>
  <c r="I16" i="3" s="1"/>
  <c r="F17" i="3" s="1"/>
  <c r="G17" i="3" s="1"/>
  <c r="H17" i="3" s="1"/>
  <c r="I17" i="3" s="1"/>
  <c r="F18" i="3" s="1"/>
  <c r="G18" i="3" s="1"/>
  <c r="H18" i="3" s="1"/>
  <c r="I18" i="3" s="1"/>
  <c r="F19" i="3" s="1"/>
  <c r="G19" i="3" s="1"/>
  <c r="H19" i="3" s="1"/>
  <c r="I19" i="3" s="1"/>
  <c r="F20" i="3" s="1"/>
  <c r="G20" i="3" s="1"/>
  <c r="H20" i="3" s="1"/>
  <c r="I20" i="3" s="1"/>
  <c r="F21" i="3" s="1"/>
  <c r="G21" i="3" s="1"/>
  <c r="H21" i="3" s="1"/>
  <c r="I21" i="3" s="1"/>
  <c r="F22" i="3" s="1"/>
  <c r="G22" i="3" s="1"/>
  <c r="H22" i="3" s="1"/>
  <c r="I22" i="3" s="1"/>
  <c r="F23" i="3" s="1"/>
  <c r="G23" i="3" s="1"/>
  <c r="H23" i="3" s="1"/>
  <c r="I23" i="3" s="1"/>
  <c r="F24" i="3" s="1"/>
  <c r="G24" i="3" s="1"/>
  <c r="H24" i="3" s="1"/>
  <c r="I24" i="3" s="1"/>
  <c r="F25" i="3" s="1"/>
  <c r="G25" i="3" s="1"/>
  <c r="H25" i="3" s="1"/>
  <c r="I25" i="3" s="1"/>
  <c r="F26" i="3" s="1"/>
  <c r="G26" i="3" s="1"/>
  <c r="H26" i="3" s="1"/>
  <c r="I26" i="3" s="1"/>
  <c r="F27" i="3" s="1"/>
  <c r="G27" i="3" s="1"/>
  <c r="H27" i="3" s="1"/>
  <c r="I27" i="3" s="1"/>
  <c r="F28" i="3" s="1"/>
  <c r="G28" i="3" s="1"/>
  <c r="H28" i="3" s="1"/>
  <c r="I28" i="3" s="1"/>
  <c r="F29" i="3" s="1"/>
  <c r="G29" i="3" s="1"/>
  <c r="H29" i="3" s="1"/>
  <c r="I29" i="3" s="1"/>
  <c r="F30" i="3" s="1"/>
  <c r="G30" i="3" s="1"/>
  <c r="H30" i="3" s="1"/>
  <c r="I30" i="3" s="1"/>
  <c r="F31" i="3" s="1"/>
  <c r="G31" i="3" s="1"/>
  <c r="H31" i="3" s="1"/>
  <c r="I31" i="3" s="1"/>
  <c r="F32" i="3" s="1"/>
  <c r="G32" i="3" s="1"/>
  <c r="H32" i="3" s="1"/>
  <c r="I32" i="3" s="1"/>
  <c r="F33" i="3" s="1"/>
  <c r="G33" i="3" s="1"/>
  <c r="H33" i="3" s="1"/>
  <c r="I33" i="3" s="1"/>
  <c r="F34" i="3" s="1"/>
  <c r="G34" i="3" s="1"/>
  <c r="H34" i="3" s="1"/>
  <c r="I34" i="3" s="1"/>
  <c r="F35" i="3" s="1"/>
  <c r="G35" i="3" s="1"/>
  <c r="H35" i="3" s="1"/>
  <c r="I35" i="3" s="1"/>
  <c r="F36" i="3" s="1"/>
  <c r="G36" i="3" s="1"/>
  <c r="H36" i="3" s="1"/>
  <c r="I36" i="3" s="1"/>
  <c r="F37" i="3" s="1"/>
  <c r="G37" i="3" s="1"/>
  <c r="H37" i="3" s="1"/>
  <c r="I37" i="3" s="1"/>
  <c r="F38" i="3" s="1"/>
  <c r="G38" i="3" s="1"/>
  <c r="H38" i="3" s="1"/>
  <c r="I38" i="3" s="1"/>
  <c r="F39" i="3" s="1"/>
  <c r="G39" i="3" s="1"/>
  <c r="H39" i="3" s="1"/>
  <c r="I39" i="3" s="1"/>
  <c r="F40" i="3" s="1"/>
  <c r="G40" i="3" s="1"/>
  <c r="H40" i="3" s="1"/>
  <c r="I40" i="3" s="1"/>
  <c r="F41" i="3" s="1"/>
  <c r="G41" i="3" s="1"/>
  <c r="H41" i="3" s="1"/>
  <c r="I41" i="3" s="1"/>
  <c r="F42" i="3" s="1"/>
  <c r="G42" i="3" s="1"/>
  <c r="H42" i="3" s="1"/>
  <c r="I42" i="3" s="1"/>
  <c r="F43" i="3" s="1"/>
  <c r="G43" i="3" s="1"/>
  <c r="H43" i="3" s="1"/>
  <c r="I43" i="3" s="1"/>
  <c r="F44" i="3" s="1"/>
  <c r="G44" i="3" s="1"/>
  <c r="H44" i="3" s="1"/>
  <c r="I44" i="3" s="1"/>
  <c r="F45" i="3" s="1"/>
  <c r="G45" i="3" s="1"/>
  <c r="H45" i="3" s="1"/>
  <c r="I45" i="3" s="1"/>
  <c r="F46" i="3" s="1"/>
  <c r="G46" i="3" s="1"/>
  <c r="H46" i="3" s="1"/>
  <c r="I46" i="3" s="1"/>
  <c r="F47" i="3" s="1"/>
  <c r="G47" i="3" s="1"/>
  <c r="H47" i="3" s="1"/>
  <c r="I47" i="3" s="1"/>
  <c r="F48" i="3" s="1"/>
  <c r="G48" i="3" s="1"/>
  <c r="H48" i="3" s="1"/>
  <c r="I48" i="3" s="1"/>
  <c r="F49" i="3" s="1"/>
  <c r="G49" i="3" s="1"/>
  <c r="H49" i="3" s="1"/>
  <c r="I49" i="3" s="1"/>
  <c r="F50" i="3" s="1"/>
  <c r="G50" i="3" s="1"/>
  <c r="H50" i="3" s="1"/>
  <c r="I50" i="3" s="1"/>
  <c r="F51" i="3" s="1"/>
  <c r="G51" i="3" s="1"/>
  <c r="H51" i="3" s="1"/>
  <c r="I51" i="3" s="1"/>
  <c r="F52" i="3" s="1"/>
  <c r="G52" i="3" s="1"/>
  <c r="H52" i="3" s="1"/>
  <c r="I52" i="3" s="1"/>
  <c r="F53" i="3" s="1"/>
  <c r="G53" i="3" s="1"/>
  <c r="H53" i="3" s="1"/>
  <c r="I53" i="3" s="1"/>
  <c r="F54" i="3" s="1"/>
  <c r="G54" i="3" s="1"/>
  <c r="H54" i="3" s="1"/>
  <c r="I54" i="3" s="1"/>
  <c r="F55" i="3" s="1"/>
  <c r="G55" i="3" s="1"/>
  <c r="H55" i="3" s="1"/>
  <c r="I55" i="3" s="1"/>
  <c r="F56" i="3" s="1"/>
  <c r="G56" i="3" s="1"/>
  <c r="H56" i="3" s="1"/>
  <c r="I56" i="3" s="1"/>
  <c r="F57" i="3" s="1"/>
  <c r="G57" i="3" s="1"/>
  <c r="H57" i="3" s="1"/>
  <c r="I57" i="3" s="1"/>
  <c r="F58" i="3" s="1"/>
  <c r="G58" i="3" s="1"/>
  <c r="H58" i="3" s="1"/>
  <c r="I58" i="3" s="1"/>
  <c r="F59" i="3" s="1"/>
  <c r="G59" i="3" s="1"/>
  <c r="H59" i="3" s="1"/>
  <c r="I59" i="3" s="1"/>
  <c r="F60" i="3" s="1"/>
  <c r="G60" i="3" s="1"/>
  <c r="H60" i="3" s="1"/>
  <c r="I60" i="3" s="1"/>
  <c r="F61" i="3" s="1"/>
  <c r="G61" i="3" s="1"/>
  <c r="H61" i="3" s="1"/>
  <c r="I61" i="3" s="1"/>
  <c r="F62" i="3" s="1"/>
  <c r="G62" i="3" s="1"/>
  <c r="H62" i="3" s="1"/>
  <c r="I62" i="3" s="1"/>
  <c r="F63" i="3" s="1"/>
  <c r="G63" i="3" s="1"/>
  <c r="H63" i="3" s="1"/>
  <c r="I63" i="3" s="1"/>
  <c r="F64" i="3" s="1"/>
  <c r="G64" i="3" s="1"/>
  <c r="H64" i="3" s="1"/>
  <c r="I64" i="3" s="1"/>
  <c r="F65" i="3" s="1"/>
  <c r="G65" i="3" s="1"/>
  <c r="H65" i="3" s="1"/>
  <c r="I65" i="3" s="1"/>
  <c r="F66" i="3" s="1"/>
  <c r="G66" i="3" s="1"/>
  <c r="H66" i="3" s="1"/>
  <c r="I66" i="3" s="1"/>
  <c r="F67" i="3" s="1"/>
  <c r="G67" i="3" s="1"/>
  <c r="H67" i="3" s="1"/>
  <c r="I67" i="3" s="1"/>
  <c r="F68" i="3" s="1"/>
  <c r="G68" i="3" s="1"/>
  <c r="H68" i="3" s="1"/>
  <c r="I68" i="3" s="1"/>
  <c r="F69" i="3" s="1"/>
  <c r="G69" i="3" s="1"/>
  <c r="H69" i="3" s="1"/>
  <c r="I69" i="3" s="1"/>
  <c r="F70" i="3" s="1"/>
  <c r="G70" i="3" s="1"/>
  <c r="H70" i="3" s="1"/>
  <c r="I70" i="3" s="1"/>
  <c r="F71" i="3" s="1"/>
  <c r="G71" i="3" s="1"/>
  <c r="H71" i="3" s="1"/>
  <c r="I71" i="3" s="1"/>
  <c r="F72" i="3" s="1"/>
  <c r="G72" i="3" s="1"/>
  <c r="H72" i="3" s="1"/>
  <c r="I72" i="3" s="1"/>
  <c r="F73" i="3" s="1"/>
  <c r="G73" i="3" s="1"/>
  <c r="H73" i="3" s="1"/>
  <c r="I73" i="3" s="1"/>
  <c r="F74" i="3" s="1"/>
  <c r="G74" i="3" s="1"/>
  <c r="H74" i="3" s="1"/>
  <c r="I74" i="3" s="1"/>
  <c r="F75" i="3" s="1"/>
  <c r="G75" i="3" s="1"/>
  <c r="H75" i="3" s="1"/>
  <c r="I75" i="3" s="1"/>
  <c r="F76" i="3" s="1"/>
  <c r="G76" i="3" s="1"/>
  <c r="H76" i="3" s="1"/>
  <c r="I76" i="3" s="1"/>
  <c r="F77" i="3" s="1"/>
  <c r="G77" i="3" s="1"/>
  <c r="H77" i="3" s="1"/>
  <c r="I77" i="3" s="1"/>
  <c r="F78" i="3" s="1"/>
  <c r="G78" i="3" s="1"/>
  <c r="H78" i="3" s="1"/>
  <c r="I78" i="3" s="1"/>
  <c r="F79" i="3" s="1"/>
  <c r="G79" i="3" s="1"/>
  <c r="H79" i="3" s="1"/>
  <c r="I79" i="3" s="1"/>
  <c r="F80" i="3" s="1"/>
  <c r="G80" i="3" s="1"/>
  <c r="H80" i="3" s="1"/>
  <c r="I80" i="3" s="1"/>
  <c r="F81" i="3" s="1"/>
  <c r="G81" i="3" s="1"/>
  <c r="H81" i="3" s="1"/>
  <c r="I81" i="3" s="1"/>
  <c r="F82" i="3" s="1"/>
  <c r="G82" i="3" s="1"/>
  <c r="H82" i="3" s="1"/>
  <c r="I82" i="3" s="1"/>
  <c r="F83" i="3" s="1"/>
  <c r="G83" i="3" s="1"/>
  <c r="H83" i="3" s="1"/>
  <c r="I83" i="3" s="1"/>
  <c r="F84" i="3" s="1"/>
  <c r="G84" i="3" s="1"/>
  <c r="H84" i="3" s="1"/>
  <c r="I84" i="3" s="1"/>
  <c r="F85" i="3" s="1"/>
  <c r="G85" i="3" s="1"/>
  <c r="H85" i="3" s="1"/>
  <c r="I85" i="3" s="1"/>
  <c r="F86" i="3" s="1"/>
  <c r="G86" i="3" s="1"/>
  <c r="H86" i="3" s="1"/>
  <c r="I86" i="3" s="1"/>
  <c r="F87" i="3" s="1"/>
  <c r="G87" i="3" s="1"/>
  <c r="H87" i="3" s="1"/>
  <c r="I87" i="3" s="1"/>
  <c r="F88" i="3" s="1"/>
  <c r="G88" i="3" s="1"/>
  <c r="H88" i="3" s="1"/>
  <c r="I88" i="3" s="1"/>
  <c r="F89" i="3" s="1"/>
  <c r="G89" i="3" s="1"/>
  <c r="H89" i="3" s="1"/>
  <c r="I89" i="3" s="1"/>
  <c r="F90" i="3" s="1"/>
  <c r="G90" i="3" s="1"/>
  <c r="H90" i="3" s="1"/>
  <c r="I90" i="3" s="1"/>
  <c r="F91" i="3" s="1"/>
  <c r="G91" i="3" s="1"/>
  <c r="H91" i="3" s="1"/>
  <c r="I91" i="3" s="1"/>
  <c r="F92" i="3" s="1"/>
  <c r="G92" i="3" s="1"/>
  <c r="H92" i="3" s="1"/>
  <c r="I92" i="3" s="1"/>
  <c r="F93" i="3" s="1"/>
  <c r="G93" i="3" s="1"/>
  <c r="H93" i="3" s="1"/>
  <c r="I93" i="3" s="1"/>
  <c r="F94" i="3" s="1"/>
  <c r="G94" i="3" s="1"/>
  <c r="H94" i="3" s="1"/>
  <c r="I94" i="3" s="1"/>
  <c r="F95" i="3" s="1"/>
  <c r="G95" i="3" s="1"/>
  <c r="H95" i="3" s="1"/>
  <c r="I95" i="3" s="1"/>
  <c r="F96" i="3" s="1"/>
  <c r="G96" i="3" s="1"/>
  <c r="H96" i="3" s="1"/>
  <c r="I96" i="3" s="1"/>
  <c r="F97" i="3" s="1"/>
  <c r="G97" i="3" s="1"/>
  <c r="H97" i="3" s="1"/>
  <c r="I97" i="3" s="1"/>
  <c r="F98" i="3" s="1"/>
  <c r="G98" i="3" s="1"/>
  <c r="H98" i="3" s="1"/>
  <c r="I98" i="3" s="1"/>
  <c r="F99" i="3" s="1"/>
  <c r="G99" i="3" s="1"/>
  <c r="H99" i="3" s="1"/>
  <c r="I99" i="3" s="1"/>
  <c r="F100" i="3" s="1"/>
  <c r="G100" i="3" s="1"/>
  <c r="H100" i="3" s="1"/>
  <c r="I100" i="3" s="1"/>
  <c r="F101" i="3" s="1"/>
  <c r="G101" i="3" s="1"/>
  <c r="H101" i="3" s="1"/>
  <c r="I101" i="3" s="1"/>
  <c r="F102" i="3" s="1"/>
  <c r="G102" i="3" s="1"/>
  <c r="H102" i="3" s="1"/>
  <c r="I102" i="3" s="1"/>
  <c r="F103" i="3" s="1"/>
  <c r="G103" i="3" s="1"/>
  <c r="H103" i="3" s="1"/>
  <c r="I103" i="3" s="1"/>
  <c r="F104" i="3" s="1"/>
  <c r="G104" i="3" s="1"/>
  <c r="H104" i="3" s="1"/>
  <c r="I104" i="3" s="1"/>
  <c r="F105" i="3" s="1"/>
  <c r="G105" i="3" s="1"/>
  <c r="H105" i="3" s="1"/>
  <c r="I105" i="3" s="1"/>
  <c r="F106" i="3" s="1"/>
  <c r="G106" i="3" s="1"/>
  <c r="H106" i="3" s="1"/>
  <c r="I106" i="3" s="1"/>
  <c r="F107" i="3" s="1"/>
  <c r="G107" i="3" s="1"/>
  <c r="H107" i="3" s="1"/>
  <c r="I107" i="3" s="1"/>
  <c r="F108" i="3" s="1"/>
  <c r="G108" i="3" s="1"/>
  <c r="H108" i="3" s="1"/>
  <c r="I108" i="3" s="1"/>
  <c r="F109" i="3" s="1"/>
  <c r="G109" i="3" s="1"/>
  <c r="H109" i="3" s="1"/>
  <c r="I109" i="3" s="1"/>
  <c r="F110" i="3" s="1"/>
  <c r="G110" i="3" s="1"/>
  <c r="H110" i="3" s="1"/>
  <c r="I110" i="3" s="1"/>
  <c r="F111" i="3" s="1"/>
  <c r="G111" i="3" s="1"/>
  <c r="H111" i="3" s="1"/>
  <c r="I111" i="3" s="1"/>
  <c r="F112" i="3" s="1"/>
  <c r="G112" i="3" s="1"/>
  <c r="H112" i="3" s="1"/>
  <c r="I112" i="3" s="1"/>
  <c r="F113" i="3" s="1"/>
  <c r="G113" i="3" s="1"/>
  <c r="H113" i="3" s="1"/>
  <c r="I113" i="3" s="1"/>
  <c r="F114" i="3" s="1"/>
  <c r="G114" i="3" s="1"/>
  <c r="H114" i="3" s="1"/>
  <c r="I114" i="3" s="1"/>
  <c r="F115" i="3" s="1"/>
  <c r="G115" i="3" s="1"/>
  <c r="H115" i="3" s="1"/>
  <c r="I115" i="3" s="1"/>
  <c r="F116" i="3" s="1"/>
  <c r="G116" i="3" s="1"/>
  <c r="H116" i="3" s="1"/>
  <c r="I116" i="3" s="1"/>
  <c r="F117" i="3" s="1"/>
  <c r="G117" i="3" s="1"/>
  <c r="H117" i="3" s="1"/>
  <c r="I117" i="3" s="1"/>
  <c r="F118" i="3" s="1"/>
  <c r="G118" i="3" s="1"/>
  <c r="H118" i="3" s="1"/>
  <c r="I118" i="3" s="1"/>
  <c r="F119" i="3" s="1"/>
  <c r="G119" i="3" s="1"/>
  <c r="H119" i="3" s="1"/>
  <c r="I119" i="3" s="1"/>
  <c r="F120" i="3" s="1"/>
  <c r="G120" i="3" s="1"/>
  <c r="H120" i="3" s="1"/>
  <c r="I120" i="3" s="1"/>
  <c r="F121" i="3" s="1"/>
  <c r="G121" i="3" s="1"/>
  <c r="H121" i="3" s="1"/>
  <c r="I121" i="3" s="1"/>
  <c r="F122" i="3" s="1"/>
  <c r="G122" i="3" s="1"/>
  <c r="H122" i="3" s="1"/>
  <c r="I122" i="3" s="1"/>
  <c r="F123" i="3" s="1"/>
  <c r="G123" i="3" s="1"/>
  <c r="H123" i="3" s="1"/>
  <c r="I123" i="3" s="1"/>
  <c r="F124" i="3" s="1"/>
  <c r="G124" i="3" s="1"/>
  <c r="H124" i="3" s="1"/>
  <c r="I124" i="3" s="1"/>
  <c r="F125" i="3" s="1"/>
  <c r="G125" i="3" s="1"/>
  <c r="H125" i="3" s="1"/>
  <c r="I125" i="3" s="1"/>
  <c r="F126" i="3" s="1"/>
  <c r="G126" i="3" s="1"/>
  <c r="H126" i="3" s="1"/>
  <c r="I126" i="3" s="1"/>
  <c r="F127" i="3" s="1"/>
  <c r="G127" i="3" s="1"/>
  <c r="H127" i="3" s="1"/>
  <c r="I127" i="3" s="1"/>
  <c r="F128" i="3" s="1"/>
  <c r="G128" i="3" s="1"/>
  <c r="H128" i="3" s="1"/>
  <c r="I128" i="3" s="1"/>
  <c r="F129" i="3" s="1"/>
  <c r="G129" i="3" s="1"/>
  <c r="H129" i="3" s="1"/>
  <c r="I129" i="3" s="1"/>
  <c r="F130" i="3" s="1"/>
  <c r="G130" i="3" s="1"/>
  <c r="H130" i="3" s="1"/>
  <c r="I130" i="3" s="1"/>
  <c r="F131" i="3" s="1"/>
  <c r="G131" i="3" s="1"/>
  <c r="H131" i="3" s="1"/>
  <c r="I131" i="3" s="1"/>
  <c r="F132" i="3" s="1"/>
  <c r="G132" i="3" s="1"/>
  <c r="H132" i="3" s="1"/>
  <c r="I132" i="3" s="1"/>
  <c r="F133" i="3" s="1"/>
  <c r="G133" i="3" s="1"/>
  <c r="H133" i="3" s="1"/>
  <c r="I133" i="3" s="1"/>
  <c r="F134" i="3" s="1"/>
  <c r="G134" i="3" s="1"/>
  <c r="H134" i="3" s="1"/>
  <c r="I134" i="3" s="1"/>
  <c r="F135" i="3" s="1"/>
  <c r="G135" i="3" s="1"/>
  <c r="H135" i="3" s="1"/>
  <c r="I135" i="3" s="1"/>
  <c r="F136" i="3" s="1"/>
  <c r="G136" i="3" s="1"/>
  <c r="H136" i="3" s="1"/>
  <c r="I136" i="3" s="1"/>
  <c r="F137" i="3" s="1"/>
  <c r="G137" i="3" s="1"/>
  <c r="H137" i="3" s="1"/>
  <c r="I137" i="3" s="1"/>
  <c r="F138" i="3" s="1"/>
  <c r="G138" i="3" s="1"/>
  <c r="H138" i="3" s="1"/>
  <c r="I138" i="3" s="1"/>
  <c r="F139" i="3" s="1"/>
  <c r="G139" i="3" s="1"/>
  <c r="H139" i="3" s="1"/>
  <c r="I139" i="3" s="1"/>
  <c r="F140" i="3" s="1"/>
  <c r="G140" i="3" s="1"/>
  <c r="H140" i="3" s="1"/>
  <c r="I140" i="3" s="1"/>
  <c r="F141" i="3" s="1"/>
  <c r="G141" i="3" s="1"/>
  <c r="H141" i="3" s="1"/>
  <c r="I141" i="3" s="1"/>
  <c r="F142" i="3" s="1"/>
  <c r="G142" i="3" s="1"/>
  <c r="H142" i="3" s="1"/>
  <c r="I142" i="3" s="1"/>
  <c r="F143" i="3" s="1"/>
  <c r="G143" i="3" s="1"/>
  <c r="H143" i="3" s="1"/>
  <c r="I143" i="3" s="1"/>
  <c r="F144" i="3" s="1"/>
  <c r="G144" i="3" s="1"/>
  <c r="H144" i="3" s="1"/>
  <c r="I144" i="3" s="1"/>
  <c r="F145" i="3" s="1"/>
  <c r="G145" i="3" s="1"/>
  <c r="H145" i="3" s="1"/>
  <c r="I145" i="3" s="1"/>
  <c r="F146" i="3" s="1"/>
  <c r="G146" i="3" s="1"/>
  <c r="H146" i="3" s="1"/>
  <c r="I146" i="3" s="1"/>
  <c r="F147" i="3" s="1"/>
  <c r="G147" i="3" s="1"/>
  <c r="H147" i="3" s="1"/>
  <c r="I147" i="3" s="1"/>
  <c r="F148" i="3" s="1"/>
  <c r="G148" i="3" s="1"/>
  <c r="H148" i="3" s="1"/>
  <c r="I148" i="3" s="1"/>
  <c r="F149" i="3" s="1"/>
  <c r="G149" i="3" s="1"/>
  <c r="H149" i="3" s="1"/>
  <c r="I149" i="3" s="1"/>
  <c r="F150" i="3" s="1"/>
  <c r="G150" i="3" s="1"/>
  <c r="H150" i="3" s="1"/>
  <c r="I150" i="3" s="1"/>
  <c r="F151" i="3" s="1"/>
  <c r="G151" i="3" s="1"/>
  <c r="H151" i="3" s="1"/>
  <c r="I151" i="3" s="1"/>
  <c r="F152" i="3" s="1"/>
  <c r="G152" i="3" s="1"/>
  <c r="H152" i="3" s="1"/>
  <c r="I152" i="3" s="1"/>
  <c r="F153" i="3" s="1"/>
  <c r="G153" i="3" s="1"/>
  <c r="H153" i="3" s="1"/>
  <c r="I153" i="3" s="1"/>
  <c r="F154" i="3" s="1"/>
  <c r="G154" i="3" s="1"/>
  <c r="H154" i="3" s="1"/>
  <c r="I154" i="3" s="1"/>
  <c r="F155" i="3" s="1"/>
  <c r="G155" i="3" s="1"/>
  <c r="H155" i="3" s="1"/>
  <c r="I155" i="3" s="1"/>
  <c r="F156" i="3" s="1"/>
  <c r="G156" i="3" s="1"/>
  <c r="H156" i="3" s="1"/>
  <c r="I156" i="3" s="1"/>
  <c r="F157" i="3" s="1"/>
  <c r="G157" i="3" s="1"/>
  <c r="H157" i="3" s="1"/>
  <c r="I157" i="3" s="1"/>
  <c r="F158" i="3" s="1"/>
  <c r="G158" i="3" s="1"/>
  <c r="H158" i="3" s="1"/>
  <c r="I158" i="3" s="1"/>
  <c r="F159" i="3" s="1"/>
  <c r="G159" i="3" s="1"/>
  <c r="H159" i="3" s="1"/>
  <c r="I159" i="3" s="1"/>
  <c r="F160" i="3" s="1"/>
  <c r="G160" i="3" s="1"/>
  <c r="H160" i="3" s="1"/>
  <c r="I160" i="3" s="1"/>
  <c r="F161" i="3" s="1"/>
  <c r="G161" i="3" s="1"/>
  <c r="H161" i="3" s="1"/>
  <c r="I161" i="3" s="1"/>
  <c r="F162" i="3" s="1"/>
  <c r="G162" i="3" s="1"/>
  <c r="H162" i="3" s="1"/>
  <c r="I162" i="3" s="1"/>
  <c r="F163" i="3" s="1"/>
  <c r="G163" i="3" s="1"/>
  <c r="H163" i="3" s="1"/>
  <c r="I163" i="3" s="1"/>
  <c r="F164" i="3" s="1"/>
  <c r="G164" i="3" s="1"/>
  <c r="H164" i="3" s="1"/>
  <c r="I164" i="3" s="1"/>
  <c r="F165" i="3" s="1"/>
  <c r="G165" i="3" s="1"/>
  <c r="H165" i="3" s="1"/>
  <c r="I165" i="3" s="1"/>
  <c r="F166" i="3" s="1"/>
  <c r="G166" i="3" s="1"/>
  <c r="H166" i="3" s="1"/>
  <c r="I166" i="3" s="1"/>
  <c r="F167" i="3" s="1"/>
  <c r="G167" i="3" s="1"/>
  <c r="H167" i="3" s="1"/>
  <c r="I167" i="3" s="1"/>
  <c r="F168" i="3" s="1"/>
  <c r="G168" i="3" s="1"/>
  <c r="H168" i="3" s="1"/>
  <c r="I168" i="3" s="1"/>
  <c r="F169" i="3" s="1"/>
  <c r="G169" i="3" s="1"/>
  <c r="H169" i="3" s="1"/>
  <c r="I169" i="3" s="1"/>
  <c r="F170" i="3" s="1"/>
  <c r="G170" i="3" s="1"/>
  <c r="H170" i="3" s="1"/>
  <c r="I170" i="3" s="1"/>
  <c r="F171" i="3" s="1"/>
  <c r="G171" i="3" s="1"/>
  <c r="H171" i="3" s="1"/>
  <c r="I171" i="3" s="1"/>
  <c r="F172" i="3" s="1"/>
  <c r="G172" i="3" s="1"/>
  <c r="H172" i="3" s="1"/>
  <c r="I172" i="3" s="1"/>
  <c r="F173" i="3" s="1"/>
  <c r="G173" i="3" s="1"/>
  <c r="H173" i="3" s="1"/>
  <c r="I173" i="3" s="1"/>
  <c r="F174" i="3" s="1"/>
  <c r="G174" i="3" s="1"/>
  <c r="H174" i="3" s="1"/>
  <c r="I174" i="3" s="1"/>
  <c r="F175" i="3" s="1"/>
  <c r="G175" i="3" s="1"/>
  <c r="H175" i="3" s="1"/>
  <c r="I175" i="3" s="1"/>
  <c r="F176" i="3" s="1"/>
  <c r="G176" i="3" s="1"/>
  <c r="H176" i="3" s="1"/>
  <c r="I176" i="3" s="1"/>
  <c r="F177" i="3" s="1"/>
  <c r="G177" i="3" s="1"/>
  <c r="H177" i="3" s="1"/>
  <c r="I177" i="3" s="1"/>
  <c r="F178" i="3" s="1"/>
  <c r="G178" i="3" s="1"/>
  <c r="H178" i="3" s="1"/>
  <c r="I178" i="3" s="1"/>
  <c r="F179" i="3" s="1"/>
  <c r="G179" i="3" s="1"/>
  <c r="H179" i="3" s="1"/>
  <c r="I179" i="3" s="1"/>
  <c r="F180" i="3" s="1"/>
  <c r="G180" i="3" s="1"/>
  <c r="H180" i="3" s="1"/>
  <c r="I180" i="3" s="1"/>
  <c r="F181" i="3" s="1"/>
  <c r="G181" i="3" s="1"/>
  <c r="H181" i="3" s="1"/>
  <c r="I181" i="3" s="1"/>
  <c r="F182" i="3" s="1"/>
  <c r="G182" i="3" s="1"/>
  <c r="H182" i="3" s="1"/>
  <c r="I182" i="3" s="1"/>
  <c r="F183" i="3" s="1"/>
  <c r="G183" i="3" s="1"/>
  <c r="H183" i="3" s="1"/>
  <c r="I183" i="3" s="1"/>
  <c r="F184" i="3" s="1"/>
  <c r="G184" i="3" s="1"/>
  <c r="H184" i="3" s="1"/>
  <c r="I184" i="3" s="1"/>
  <c r="F185" i="3" s="1"/>
  <c r="G185" i="3" s="1"/>
  <c r="H185" i="3" s="1"/>
  <c r="I185" i="3" s="1"/>
  <c r="F186" i="3" s="1"/>
  <c r="G186" i="3" s="1"/>
  <c r="H186" i="3" s="1"/>
  <c r="I186" i="3" s="1"/>
  <c r="F187" i="3" s="1"/>
  <c r="G187" i="3" s="1"/>
  <c r="H187" i="3" s="1"/>
  <c r="I187" i="3" s="1"/>
  <c r="F188" i="3" s="1"/>
  <c r="G188" i="3" s="1"/>
  <c r="H188" i="3" s="1"/>
  <c r="I188" i="3" s="1"/>
  <c r="F189" i="3" s="1"/>
  <c r="G189" i="3" s="1"/>
  <c r="H189" i="3" s="1"/>
  <c r="I189" i="3" s="1"/>
  <c r="F190" i="3" s="1"/>
  <c r="G190" i="3" s="1"/>
  <c r="H190" i="3" s="1"/>
  <c r="I190" i="3" s="1"/>
  <c r="F191" i="3" s="1"/>
  <c r="G191" i="3" s="1"/>
  <c r="H191" i="3" s="1"/>
  <c r="I191" i="3" s="1"/>
  <c r="F192" i="3" s="1"/>
  <c r="G192" i="3" s="1"/>
  <c r="H192" i="3" s="1"/>
  <c r="I192" i="3" s="1"/>
  <c r="F193" i="3" s="1"/>
  <c r="G193" i="3" s="1"/>
  <c r="H193" i="3" s="1"/>
  <c r="I193" i="3" s="1"/>
  <c r="F194" i="3" s="1"/>
  <c r="G194" i="3" s="1"/>
  <c r="H194" i="3" s="1"/>
  <c r="I194" i="3" s="1"/>
  <c r="F195" i="3" s="1"/>
  <c r="G195" i="3" s="1"/>
  <c r="H195" i="3" s="1"/>
  <c r="I195" i="3" s="1"/>
  <c r="F196" i="3" s="1"/>
  <c r="G196" i="3" s="1"/>
  <c r="H196" i="3" s="1"/>
  <c r="I196" i="3" s="1"/>
  <c r="F197" i="3" s="1"/>
  <c r="G197" i="3" s="1"/>
  <c r="H197" i="3" s="1"/>
  <c r="I197" i="3" s="1"/>
  <c r="F198" i="3" s="1"/>
  <c r="G198" i="3" s="1"/>
  <c r="H198" i="3" s="1"/>
  <c r="I198" i="3" s="1"/>
  <c r="F199" i="3" s="1"/>
  <c r="G199" i="3" s="1"/>
  <c r="H199" i="3" s="1"/>
  <c r="I199" i="3" s="1"/>
  <c r="F200" i="3" s="1"/>
  <c r="G200" i="3" s="1"/>
  <c r="H200" i="3" s="1"/>
  <c r="I200" i="3" s="1"/>
  <c r="F201" i="3" s="1"/>
  <c r="G201" i="3" s="1"/>
  <c r="H201" i="3" s="1"/>
  <c r="I201" i="3" s="1"/>
  <c r="F202" i="3" s="1"/>
  <c r="G202" i="3" s="1"/>
  <c r="H202" i="3" s="1"/>
  <c r="I202" i="3" s="1"/>
  <c r="F203" i="3" s="1"/>
  <c r="G203" i="3" s="1"/>
  <c r="H203" i="3" s="1"/>
  <c r="I203" i="3" s="1"/>
  <c r="F204" i="3" s="1"/>
  <c r="G204" i="3" s="1"/>
  <c r="H204" i="3" s="1"/>
  <c r="I204" i="3" s="1"/>
  <c r="F205" i="3" s="1"/>
  <c r="G205" i="3" s="1"/>
  <c r="H205" i="3" s="1"/>
  <c r="I205" i="3" s="1"/>
  <c r="F206" i="3" s="1"/>
  <c r="G206" i="3" s="1"/>
  <c r="H206" i="3" s="1"/>
  <c r="I206" i="3" s="1"/>
  <c r="F207" i="3" s="1"/>
  <c r="G207" i="3" s="1"/>
  <c r="H207" i="3" s="1"/>
  <c r="I207" i="3" s="1"/>
  <c r="F208" i="3" s="1"/>
  <c r="G208" i="3" s="1"/>
  <c r="H208" i="3" s="1"/>
  <c r="I208" i="3" s="1"/>
  <c r="F209" i="3" s="1"/>
  <c r="G209" i="3" s="1"/>
  <c r="H209" i="3" s="1"/>
  <c r="I209" i="3" s="1"/>
  <c r="F210" i="3" s="1"/>
  <c r="G210" i="3" s="1"/>
  <c r="H210" i="3" s="1"/>
  <c r="I210" i="3" s="1"/>
  <c r="F211" i="3" s="1"/>
  <c r="G211" i="3" s="1"/>
  <c r="H211" i="3" s="1"/>
  <c r="I211" i="3" s="1"/>
  <c r="F212" i="3" s="1"/>
  <c r="G212" i="3" s="1"/>
  <c r="H212" i="3" s="1"/>
  <c r="I212" i="3" s="1"/>
  <c r="F213" i="3" s="1"/>
  <c r="G213" i="3" s="1"/>
  <c r="H213" i="3" s="1"/>
  <c r="I213" i="3" s="1"/>
  <c r="F214" i="3" s="1"/>
  <c r="G214" i="3" s="1"/>
  <c r="H214" i="3" s="1"/>
  <c r="I214" i="3" s="1"/>
  <c r="F215" i="3" s="1"/>
  <c r="G215" i="3" s="1"/>
  <c r="H215" i="3" s="1"/>
  <c r="I215" i="3" s="1"/>
  <c r="F216" i="3" s="1"/>
  <c r="G216" i="3" s="1"/>
  <c r="H216" i="3" s="1"/>
  <c r="I216" i="3" s="1"/>
  <c r="F217" i="3" s="1"/>
  <c r="G217" i="3" s="1"/>
  <c r="H217" i="3" s="1"/>
  <c r="I217" i="3" s="1"/>
  <c r="F218" i="3" s="1"/>
  <c r="G218" i="3" s="1"/>
  <c r="H218" i="3" s="1"/>
  <c r="I218" i="3" s="1"/>
  <c r="F219" i="3" s="1"/>
  <c r="G219" i="3" s="1"/>
  <c r="H219" i="3" s="1"/>
  <c r="I219" i="3" s="1"/>
  <c r="F220" i="3" s="1"/>
  <c r="G220" i="3" s="1"/>
  <c r="H220" i="3" s="1"/>
  <c r="I220" i="3" s="1"/>
  <c r="F221" i="3" s="1"/>
  <c r="G221" i="3" s="1"/>
  <c r="H221" i="3" s="1"/>
  <c r="I221" i="3" s="1"/>
  <c r="F222" i="3" s="1"/>
  <c r="G222" i="3" s="1"/>
  <c r="H222" i="3" s="1"/>
  <c r="I222" i="3" s="1"/>
  <c r="F223" i="3" s="1"/>
  <c r="G223" i="3" s="1"/>
  <c r="H223" i="3" s="1"/>
  <c r="I223" i="3" s="1"/>
  <c r="F224" i="3" s="1"/>
  <c r="G224" i="3" s="1"/>
  <c r="H224" i="3" s="1"/>
  <c r="I224" i="3" s="1"/>
  <c r="F225" i="3" s="1"/>
  <c r="G225" i="3" s="1"/>
  <c r="H225" i="3" s="1"/>
  <c r="I225" i="3" s="1"/>
  <c r="F226" i="3" s="1"/>
  <c r="G226" i="3" s="1"/>
  <c r="H226" i="3" s="1"/>
  <c r="I226" i="3" s="1"/>
  <c r="F227" i="3" s="1"/>
  <c r="G227" i="3" s="1"/>
  <c r="H227" i="3" s="1"/>
  <c r="I227" i="3" s="1"/>
  <c r="F228" i="3" s="1"/>
  <c r="G228" i="3" s="1"/>
  <c r="H228" i="3" s="1"/>
  <c r="I228" i="3" s="1"/>
  <c r="F229" i="3" s="1"/>
  <c r="G229" i="3" s="1"/>
  <c r="H229" i="3" s="1"/>
  <c r="I229" i="3" s="1"/>
  <c r="F230" i="3" s="1"/>
  <c r="G230" i="3" s="1"/>
  <c r="H230" i="3" s="1"/>
  <c r="I230" i="3" s="1"/>
  <c r="F231" i="3" s="1"/>
  <c r="G231" i="3" s="1"/>
  <c r="H231" i="3" s="1"/>
  <c r="I231" i="3" s="1"/>
  <c r="F232" i="3" s="1"/>
  <c r="G232" i="3" s="1"/>
  <c r="H232" i="3" s="1"/>
  <c r="I232" i="3" s="1"/>
  <c r="F233" i="3" s="1"/>
  <c r="G233" i="3" s="1"/>
  <c r="H233" i="3" s="1"/>
  <c r="I233" i="3" s="1"/>
  <c r="F234" i="3" s="1"/>
  <c r="G234" i="3" s="1"/>
  <c r="H234" i="3" s="1"/>
  <c r="I234" i="3" s="1"/>
  <c r="F235" i="3" s="1"/>
  <c r="G235" i="3" s="1"/>
  <c r="H235" i="3" s="1"/>
  <c r="I235" i="3" s="1"/>
  <c r="F236" i="3" s="1"/>
  <c r="G236" i="3" s="1"/>
  <c r="H236" i="3" s="1"/>
  <c r="I236" i="3" s="1"/>
  <c r="F237" i="3" s="1"/>
  <c r="G237" i="3" s="1"/>
  <c r="H237" i="3" s="1"/>
  <c r="I237" i="3" s="1"/>
  <c r="F238" i="3" s="1"/>
  <c r="G238" i="3" s="1"/>
  <c r="H238" i="3" s="1"/>
  <c r="I238" i="3" s="1"/>
  <c r="F239" i="3" s="1"/>
  <c r="G239" i="3" s="1"/>
  <c r="H239" i="3" s="1"/>
  <c r="I239" i="3" s="1"/>
  <c r="F240" i="3" s="1"/>
  <c r="G240" i="3" s="1"/>
  <c r="H240" i="3" s="1"/>
  <c r="I240" i="3" s="1"/>
  <c r="F241" i="3" s="1"/>
  <c r="G241" i="3" s="1"/>
  <c r="H241" i="3" s="1"/>
  <c r="I241" i="3" s="1"/>
  <c r="F242" i="3" s="1"/>
  <c r="G242" i="3" s="1"/>
  <c r="H242" i="3" s="1"/>
  <c r="I242" i="3" s="1"/>
  <c r="F243" i="3" s="1"/>
  <c r="G243" i="3" s="1"/>
  <c r="H243" i="3" s="1"/>
  <c r="I243" i="3" s="1"/>
  <c r="F244" i="3" s="1"/>
  <c r="G244" i="3" s="1"/>
  <c r="H244" i="3" s="1"/>
  <c r="I244" i="3" s="1"/>
  <c r="F245" i="3" s="1"/>
  <c r="G245" i="3" s="1"/>
  <c r="H245" i="3" s="1"/>
  <c r="I245" i="3" s="1"/>
  <c r="F246" i="3" s="1"/>
  <c r="G246" i="3" s="1"/>
  <c r="H246" i="3" s="1"/>
  <c r="I246" i="3" s="1"/>
  <c r="F247" i="3" s="1"/>
  <c r="G247" i="3" s="1"/>
  <c r="H247" i="3" s="1"/>
  <c r="I247" i="3" s="1"/>
  <c r="F248" i="3" s="1"/>
  <c r="G248" i="3" s="1"/>
  <c r="H248" i="3" s="1"/>
  <c r="I248" i="3" s="1"/>
  <c r="F249" i="3" s="1"/>
  <c r="G249" i="3" s="1"/>
  <c r="H249" i="3" s="1"/>
  <c r="I249" i="3" s="1"/>
  <c r="F250" i="3" s="1"/>
  <c r="G250" i="3" s="1"/>
  <c r="H250" i="3" s="1"/>
  <c r="I250" i="3" s="1"/>
  <c r="F251" i="3" s="1"/>
  <c r="G251" i="3" s="1"/>
  <c r="H251" i="3" s="1"/>
  <c r="I251" i="3" s="1"/>
  <c r="F252" i="3" s="1"/>
  <c r="G252" i="3" s="1"/>
  <c r="H252" i="3" s="1"/>
  <c r="I252" i="3" s="1"/>
  <c r="F253" i="3" s="1"/>
  <c r="G253" i="3" s="1"/>
  <c r="H253" i="3" s="1"/>
  <c r="I253" i="3" s="1"/>
  <c r="F254" i="3" s="1"/>
  <c r="G254" i="3" s="1"/>
  <c r="H254" i="3" s="1"/>
  <c r="I254" i="3" s="1"/>
  <c r="F496" i="1"/>
  <c r="G496" i="1"/>
  <c r="H496" i="1" s="1"/>
  <c r="I496" i="1" s="1"/>
  <c r="F497" i="1" l="1"/>
  <c r="G497" i="1"/>
  <c r="H497" i="1" s="1"/>
  <c r="I497" i="1" s="1"/>
  <c r="F498" i="1" l="1"/>
  <c r="G498" i="1"/>
  <c r="H498" i="1" s="1"/>
  <c r="I498" i="1" s="1"/>
  <c r="F499" i="1" l="1"/>
  <c r="G499" i="1"/>
  <c r="H499" i="1" s="1"/>
  <c r="I499" i="1" s="1"/>
  <c r="G500" i="1" l="1"/>
  <c r="H500" i="1" s="1"/>
  <c r="I500" i="1" s="1"/>
  <c r="F500" i="1"/>
  <c r="I4" i="1" s="1"/>
</calcChain>
</file>

<file path=xl/sharedStrings.xml><?xml version="1.0" encoding="utf-8"?>
<sst xmlns="http://schemas.openxmlformats.org/spreadsheetml/2006/main" count="56" uniqueCount="42">
  <si>
    <t>Fecha del primer vencimiento</t>
  </si>
  <si>
    <t>Cuantía del capital prestado</t>
  </si>
  <si>
    <t>Tipo de interés nominal</t>
  </si>
  <si>
    <t>INTERESES</t>
  </si>
  <si>
    <t>Nº de pagos al año</t>
  </si>
  <si>
    <t>Duración</t>
  </si>
  <si>
    <t>Amortización</t>
  </si>
  <si>
    <t>Tipo de interés efectivo anual</t>
  </si>
  <si>
    <r>
      <rPr>
        <b/>
        <sz val="14"/>
        <color indexed="10"/>
        <rFont val="Agency FB"/>
        <family val="2"/>
      </rPr>
      <t>CUADRO DE AMORTIZACION</t>
    </r>
    <r>
      <rPr>
        <b/>
        <sz val="14"/>
        <color indexed="10"/>
        <rFont val="Arial"/>
        <family val="2"/>
      </rPr>
      <t xml:space="preserve">
</t>
    </r>
    <r>
      <rPr>
        <b/>
        <sz val="12"/>
        <color indexed="62"/>
        <rFont val="Aharoni"/>
        <charset val="177"/>
      </rPr>
      <t>desde la perspectiva de la entidad financiera</t>
    </r>
  </si>
  <si>
    <t>Núm
Vtos.</t>
  </si>
  <si>
    <t>Vtos.
Fecha</t>
  </si>
  <si>
    <t>Tipo de
interés</t>
  </si>
  <si>
    <t>Término
Amortizativo</t>
  </si>
  <si>
    <t>Vtos
Ptes.</t>
  </si>
  <si>
    <t>Cuota de
Interés</t>
  </si>
  <si>
    <t>Cuota de
Amortización</t>
  </si>
  <si>
    <t>Capital
Amortizado</t>
  </si>
  <si>
    <t>Capital
Pendiente</t>
  </si>
  <si>
    <t>Gastos de la operación</t>
  </si>
  <si>
    <t>Gastos de estudio</t>
  </si>
  <si>
    <t>Gastos de apertura</t>
  </si>
  <si>
    <t>Prima anual del seguro</t>
  </si>
  <si>
    <t>Gastos de tasación</t>
  </si>
  <si>
    <t>Gastos de notaría</t>
  </si>
  <si>
    <t>Gastos de registro</t>
  </si>
  <si>
    <t>Gastos de gestoría</t>
  </si>
  <si>
    <t>Otros gastos</t>
  </si>
  <si>
    <t>Impuestos</t>
  </si>
  <si>
    <t>Coste efectivo</t>
  </si>
  <si>
    <t>Gastos</t>
  </si>
  <si>
    <t>T I E</t>
  </si>
  <si>
    <t>T I R</t>
  </si>
  <si>
    <t>Flujos
 de caja</t>
  </si>
  <si>
    <t>Valor a coste amortizado</t>
  </si>
  <si>
    <t>CUADRO DE AMORTIZACION EN BASE AL TIPO DE INTERES EFECTIVO</t>
  </si>
  <si>
    <t>Pago real</t>
  </si>
  <si>
    <t>Intereses
según la TIE</t>
  </si>
  <si>
    <t xml:space="preserve"> Amortización coste amortizado</t>
  </si>
  <si>
    <t>Coste Amortizado pte.</t>
  </si>
  <si>
    <t>CALCULADO AL TIPO DE INTERÉS EFECTIVO DE LA OPERACIÓN</t>
  </si>
  <si>
    <t>Amortización de préstamos sistema Francés</t>
  </si>
  <si>
    <t>Tipo de interés efectivo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</si>
</sst>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C0A]d\-mmm\-yy;@"/>
    <numFmt numFmtId="165" formatCode="0\ &quot;años&quot;;"/>
    <numFmt numFmtId="166" formatCode="0\ &quot;Años&quot;"/>
    <numFmt numFmtId="167" formatCode="dd\-mm\-yy;@"/>
    <numFmt numFmtId="168" formatCode="#,##0.000"/>
    <numFmt numFmtId="169" formatCode="0.000%"/>
    <numFmt numFmtId="170" formatCode="_-* #,##0.00\ [$€-C0A]_-;\-* #,##0.00\ [$€-C0A]_-;_-* &quot;-&quot;??\ [$€-C0A]_-;_-@_-"/>
  </numFmts>
  <fonts count="28"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b/>
      <sz val="10"/>
      <name val="Arial"/>
      <family val="2"/>
    </font>
    <font>
      <sz val="8"/>
      <name val="Arial"/>
      <family val="2"/>
    </font>
    <font>
      <sz val="11"/>
      <name val="Arial"/>
      <family val="2"/>
    </font>
    <font>
      <b/>
      <sz val="10"/>
      <color indexed="9"/>
      <name val="Arial"/>
      <family val="2"/>
    </font>
    <font>
      <sz val="10"/>
      <name val="Bookman Old Style"/>
      <family val="1"/>
    </font>
    <font>
      <sz val="11"/>
      <color indexed="8"/>
      <name val="Arial"/>
      <family val="2"/>
    </font>
    <font>
      <b/>
      <sz val="14"/>
      <color indexed="10"/>
      <name val="Arial"/>
      <family val="2"/>
    </font>
    <font>
      <b/>
      <sz val="14"/>
      <color indexed="10"/>
      <name val="Agency FB"/>
      <family val="2"/>
    </font>
    <font>
      <b/>
      <sz val="12"/>
      <color indexed="62"/>
      <name val="Aharoni"/>
      <charset val="177"/>
    </font>
    <font>
      <sz val="10"/>
      <color indexed="9"/>
      <name val="Arial"/>
      <family val="2"/>
    </font>
    <font>
      <b/>
      <sz val="9"/>
      <name val="Arial"/>
      <family val="2"/>
    </font>
    <font>
      <b/>
      <sz val="12"/>
      <color indexed="9"/>
      <name val="Arial"/>
      <family val="2"/>
    </font>
    <font>
      <sz val="10"/>
      <color indexed="8"/>
      <name val="Arial"/>
      <family val="2"/>
    </font>
    <font>
      <b/>
      <sz val="9"/>
      <color indexed="9"/>
      <name val="Arial"/>
      <family val="2"/>
    </font>
    <font>
      <b/>
      <sz val="9"/>
      <color theme="0"/>
      <name val="Arial"/>
      <family val="2"/>
    </font>
    <font>
      <b/>
      <sz val="12"/>
      <color theme="0"/>
      <name val="Arial"/>
      <family val="2"/>
    </font>
    <font>
      <b/>
      <sz val="10"/>
      <color theme="0"/>
      <name val="Arial"/>
      <family val="2"/>
    </font>
    <font>
      <b/>
      <sz val="14"/>
      <color theme="0"/>
      <name val="Arial"/>
      <family val="2"/>
    </font>
    <font>
      <b/>
      <sz val="14"/>
      <color theme="0"/>
      <name val="Calibri"/>
      <family val="2"/>
      <scheme val="minor"/>
    </font>
    <font>
      <b/>
      <sz val="11"/>
      <color theme="0"/>
      <name val="Arial"/>
      <family val="2"/>
    </font>
    <font>
      <b/>
      <sz val="11"/>
      <name val="Arial"/>
      <family val="2"/>
    </font>
    <font>
      <b/>
      <sz val="12"/>
      <color rgb="FF0066CC"/>
      <name val="Arial"/>
      <family val="2"/>
    </font>
    <font>
      <b/>
      <sz val="16"/>
      <color theme="0"/>
      <name val="Forte"/>
      <family val="4"/>
    </font>
    <font>
      <sz val="22"/>
      <color theme="0"/>
      <name val="Forte"/>
      <family val="4"/>
    </font>
  </fonts>
  <fills count="11">
    <fill>
      <patternFill patternType="none"/>
    </fill>
    <fill>
      <patternFill patternType="gray125"/>
    </fill>
    <fill>
      <patternFill patternType="solid">
        <fgColor indexed="47"/>
        <bgColor indexed="64"/>
      </patternFill>
    </fill>
    <fill>
      <patternFill patternType="solid">
        <fgColor theme="6" tint="0.59999389629810485"/>
        <bgColor indexed="64"/>
      </patternFill>
    </fill>
    <fill>
      <patternFill patternType="solid">
        <fgColor indexed="9"/>
        <bgColor indexed="64"/>
      </patternFill>
    </fill>
    <fill>
      <patternFill patternType="solid">
        <fgColor indexed="63"/>
        <bgColor indexed="64"/>
      </patternFill>
    </fill>
    <fill>
      <patternFill patternType="solid">
        <fgColor indexed="1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0070C0"/>
        <bgColor indexed="64"/>
      </patternFill>
    </fill>
    <fill>
      <patternFill patternType="solid">
        <fgColor rgb="FFFFC000"/>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style="thin">
        <color indexed="64"/>
      </right>
      <top style="thin">
        <color indexed="64"/>
      </top>
      <bottom style="thin">
        <color indexed="10"/>
      </bottom>
      <diagonal/>
    </border>
    <border>
      <left style="thin">
        <color indexed="64"/>
      </left>
      <right style="thin">
        <color indexed="64"/>
      </right>
      <top/>
      <bottom style="thin">
        <color indexed="64"/>
      </bottom>
      <diagonal/>
    </border>
    <border>
      <left style="thin">
        <color indexed="64"/>
      </left>
      <right/>
      <top style="thin">
        <color indexed="9"/>
      </top>
      <bottom style="thin">
        <color indexed="9"/>
      </bottom>
      <diagonal/>
    </border>
    <border>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style="thin">
        <color indexed="64"/>
      </right>
      <top style="thin">
        <color indexed="10"/>
      </top>
      <bottom style="thin">
        <color indexed="1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9"/>
      </top>
      <bottom style="thin">
        <color indexed="64"/>
      </bottom>
      <diagonal/>
    </border>
    <border>
      <left/>
      <right/>
      <top style="thin">
        <color indexed="9"/>
      </top>
      <bottom style="thin">
        <color indexed="64"/>
      </bottom>
      <diagonal/>
    </border>
    <border>
      <left/>
      <right style="thin">
        <color indexed="64"/>
      </right>
      <top style="thin">
        <color indexed="9"/>
      </top>
      <bottom style="thin">
        <color indexed="64"/>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thin">
        <color indexed="64"/>
      </left>
      <right/>
      <top style="thin">
        <color indexed="64"/>
      </top>
      <bottom style="dotted">
        <color indexed="9"/>
      </bottom>
      <diagonal/>
    </border>
    <border>
      <left/>
      <right style="thin">
        <color indexed="64"/>
      </right>
      <top style="thin">
        <color indexed="64"/>
      </top>
      <bottom style="dotted">
        <color indexed="9"/>
      </bottom>
      <diagonal/>
    </border>
    <border>
      <left style="thin">
        <color indexed="64"/>
      </left>
      <right style="thin">
        <color indexed="64"/>
      </right>
      <top style="thin">
        <color indexed="64"/>
      </top>
      <bottom style="dotted">
        <color indexed="9"/>
      </bottom>
      <diagonal/>
    </border>
    <border>
      <left style="thin">
        <color indexed="64"/>
      </left>
      <right/>
      <top style="dotted">
        <color indexed="9"/>
      </top>
      <bottom style="dotted">
        <color indexed="9"/>
      </bottom>
      <diagonal/>
    </border>
    <border>
      <left/>
      <right style="thin">
        <color indexed="64"/>
      </right>
      <top style="dotted">
        <color indexed="9"/>
      </top>
      <bottom style="dotted">
        <color indexed="9"/>
      </bottom>
      <diagonal/>
    </border>
    <border>
      <left style="thin">
        <color indexed="64"/>
      </left>
      <right style="thin">
        <color indexed="64"/>
      </right>
      <top style="dotted">
        <color indexed="9"/>
      </top>
      <bottom style="dotted">
        <color indexed="9"/>
      </bottom>
      <diagonal/>
    </border>
    <border>
      <left style="thin">
        <color indexed="64"/>
      </left>
      <right/>
      <top style="dotted">
        <color indexed="9"/>
      </top>
      <bottom style="thin">
        <color indexed="64"/>
      </bottom>
      <diagonal/>
    </border>
    <border>
      <left/>
      <right style="thin">
        <color indexed="64"/>
      </right>
      <top style="dotted">
        <color indexed="9"/>
      </top>
      <bottom style="thin">
        <color indexed="64"/>
      </bottom>
      <diagonal/>
    </border>
    <border>
      <left style="thin">
        <color indexed="64"/>
      </left>
      <right style="thin">
        <color indexed="64"/>
      </right>
      <top style="dotted">
        <color indexed="9"/>
      </top>
      <bottom style="thin">
        <color indexed="64"/>
      </bottom>
      <diagonal/>
    </border>
    <border>
      <left style="thin">
        <color indexed="64"/>
      </left>
      <right style="thin">
        <color indexed="64"/>
      </right>
      <top/>
      <bottom style="thin">
        <color indexed="9"/>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style="thin">
        <color indexed="64"/>
      </bottom>
      <diagonal/>
    </border>
    <border>
      <left/>
      <right style="thin">
        <color indexed="9"/>
      </right>
      <top/>
      <bottom/>
      <diagonal/>
    </border>
    <border>
      <left style="thin">
        <color indexed="9"/>
      </left>
      <right/>
      <top/>
      <bottom/>
      <diagonal/>
    </border>
    <border>
      <left/>
      <right/>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s>
  <cellStyleXfs count="2">
    <xf numFmtId="0" fontId="0" fillId="0" borderId="0"/>
    <xf numFmtId="9" fontId="1" fillId="0" borderId="0" applyFont="0" applyFill="0" applyBorder="0" applyAlignment="0" applyProtection="0"/>
  </cellStyleXfs>
  <cellXfs count="106">
    <xf numFmtId="0" fontId="0" fillId="0" borderId="0" xfId="0"/>
    <xf numFmtId="0" fontId="4" fillId="0" borderId="0" xfId="0" applyFont="1" applyAlignment="1">
      <alignment horizontal="centerContinuous"/>
    </xf>
    <xf numFmtId="0" fontId="0" fillId="0" borderId="0" xfId="0" applyFill="1"/>
    <xf numFmtId="0" fontId="5" fillId="0" borderId="0" xfId="0" quotePrefix="1" applyFont="1" applyAlignment="1">
      <alignment horizontal="left"/>
    </xf>
    <xf numFmtId="0" fontId="6" fillId="0" borderId="0" xfId="0" applyNumberFormat="1" applyFont="1" applyFill="1" applyBorder="1" applyAlignment="1">
      <alignment horizontal="center"/>
    </xf>
    <xf numFmtId="2" fontId="6" fillId="0" borderId="0" xfId="0" applyNumberFormat="1" applyFont="1" applyFill="1" applyBorder="1" applyAlignment="1">
      <alignment horizontal="center"/>
    </xf>
    <xf numFmtId="10" fontId="6" fillId="0" borderId="0" xfId="0" applyNumberFormat="1" applyFont="1" applyFill="1" applyBorder="1" applyAlignment="1">
      <alignment horizontal="center"/>
    </xf>
    <xf numFmtId="0" fontId="0" fillId="0" borderId="0" xfId="0" applyFill="1" applyAlignment="1">
      <alignment horizontal="centerContinuous"/>
    </xf>
    <xf numFmtId="0" fontId="6" fillId="0" borderId="0" xfId="0" applyFont="1" applyFill="1" applyBorder="1" applyAlignment="1">
      <alignment horizontal="center"/>
    </xf>
    <xf numFmtId="3" fontId="6" fillId="0" borderId="0" xfId="1" applyNumberFormat="1" applyFont="1" applyFill="1" applyBorder="1" applyAlignment="1">
      <alignment horizontal="center"/>
    </xf>
    <xf numFmtId="0" fontId="0" fillId="0" borderId="0" xfId="0" applyAlignment="1">
      <alignment horizontal="centerContinuous"/>
    </xf>
    <xf numFmtId="0" fontId="6" fillId="0" borderId="0" xfId="0" quotePrefix="1" applyNumberFormat="1" applyFont="1" applyFill="1" applyBorder="1" applyAlignment="1">
      <alignment horizontal="center"/>
    </xf>
    <xf numFmtId="3" fontId="0" fillId="0" borderId="0" xfId="0" applyNumberFormat="1"/>
    <xf numFmtId="166" fontId="6" fillId="0" borderId="0" xfId="0" applyNumberFormat="1" applyFont="1" applyFill="1" applyBorder="1" applyAlignment="1">
      <alignment horizontal="center"/>
    </xf>
    <xf numFmtId="0" fontId="6" fillId="0" borderId="0" xfId="1" applyNumberFormat="1" applyFont="1" applyBorder="1" applyAlignment="1">
      <alignment horizontal="center"/>
    </xf>
    <xf numFmtId="10" fontId="9" fillId="0" borderId="0" xfId="1" applyNumberFormat="1" applyFont="1" applyFill="1" applyBorder="1" applyAlignment="1" applyProtection="1">
      <alignment horizontal="center"/>
    </xf>
    <xf numFmtId="0" fontId="0" fillId="0" borderId="0" xfId="0" applyNumberFormat="1"/>
    <xf numFmtId="167" fontId="0" fillId="0" borderId="0" xfId="0" applyNumberFormat="1"/>
    <xf numFmtId="10" fontId="0" fillId="0" borderId="0" xfId="0" applyNumberFormat="1"/>
    <xf numFmtId="4" fontId="0" fillId="0" borderId="0" xfId="0" applyNumberFormat="1"/>
    <xf numFmtId="168" fontId="0" fillId="0" borderId="0" xfId="0" applyNumberFormat="1"/>
    <xf numFmtId="0" fontId="15" fillId="0" borderId="0" xfId="0" applyFont="1" applyFill="1" applyAlignment="1">
      <alignment horizontal="center" vertical="center"/>
    </xf>
    <xf numFmtId="0" fontId="0" fillId="0" borderId="0" xfId="0" applyAlignment="1">
      <alignment wrapText="1"/>
    </xf>
    <xf numFmtId="0" fontId="4" fillId="4" borderId="0" xfId="0" applyFont="1" applyFill="1" applyBorder="1" applyAlignment="1">
      <alignment horizontal="center"/>
    </xf>
    <xf numFmtId="4" fontId="16" fillId="2" borderId="13" xfId="0" applyNumberFormat="1" applyFont="1" applyFill="1" applyBorder="1"/>
    <xf numFmtId="0" fontId="15" fillId="5" borderId="30" xfId="0" applyNumberFormat="1" applyFont="1" applyFill="1" applyBorder="1" applyAlignment="1">
      <alignment horizontal="center" vertical="center"/>
    </xf>
    <xf numFmtId="10" fontId="3" fillId="0" borderId="13" xfId="1" applyNumberFormat="1" applyFont="1" applyBorder="1"/>
    <xf numFmtId="0" fontId="7" fillId="5" borderId="31" xfId="0" applyNumberFormat="1" applyFont="1" applyFill="1" applyBorder="1" applyAlignment="1">
      <alignment horizontal="center" vertical="center"/>
    </xf>
    <xf numFmtId="169" fontId="0" fillId="0" borderId="0" xfId="0" applyNumberFormat="1"/>
    <xf numFmtId="0" fontId="17" fillId="6" borderId="33" xfId="0" applyFont="1" applyFill="1" applyBorder="1" applyAlignment="1">
      <alignment horizontal="center" vertical="center" wrapText="1"/>
    </xf>
    <xf numFmtId="0" fontId="14" fillId="0" borderId="35" xfId="0" quotePrefix="1" applyFont="1" applyFill="1" applyBorder="1" applyAlignment="1">
      <alignment horizontal="center" vertical="center" wrapText="1"/>
    </xf>
    <xf numFmtId="0" fontId="14" fillId="0" borderId="36" xfId="0" quotePrefix="1"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37" xfId="0" quotePrefix="1" applyFont="1" applyFill="1" applyBorder="1" applyAlignment="1">
      <alignment horizontal="center" vertical="center" wrapText="1"/>
    </xf>
    <xf numFmtId="0" fontId="3" fillId="7" borderId="11" xfId="0" applyFont="1" applyFill="1" applyBorder="1" applyAlignment="1">
      <alignment horizontal="centerContinuous"/>
    </xf>
    <xf numFmtId="0" fontId="6" fillId="7" borderId="12" xfId="0" applyFont="1" applyFill="1" applyBorder="1" applyAlignment="1">
      <alignment horizontal="centerContinuous"/>
    </xf>
    <xf numFmtId="0" fontId="0" fillId="7" borderId="12" xfId="0" applyFill="1" applyBorder="1" applyAlignment="1">
      <alignment horizontal="centerContinuous"/>
    </xf>
    <xf numFmtId="0" fontId="20" fillId="9" borderId="1" xfId="0" applyFont="1" applyFill="1" applyBorder="1" applyAlignment="1">
      <alignment horizontal="center" vertical="center"/>
    </xf>
    <xf numFmtId="0" fontId="0" fillId="0" borderId="0" xfId="0" applyFill="1" applyBorder="1" applyAlignment="1" applyProtection="1">
      <alignment horizontal="right"/>
      <protection hidden="1"/>
    </xf>
    <xf numFmtId="0" fontId="0" fillId="0" borderId="0" xfId="0" applyFill="1" applyBorder="1" applyAlignment="1" applyProtection="1">
      <alignment horizontal="center"/>
      <protection hidden="1"/>
    </xf>
    <xf numFmtId="0" fontId="0" fillId="0" borderId="0" xfId="0" applyBorder="1" applyAlignment="1">
      <alignment horizontal="right"/>
    </xf>
    <xf numFmtId="0" fontId="0" fillId="0" borderId="0" xfId="0" applyBorder="1" applyAlignment="1">
      <alignment horizontal="center"/>
    </xf>
    <xf numFmtId="0" fontId="4" fillId="0" borderId="6" xfId="0" applyFont="1" applyFill="1" applyBorder="1" applyAlignment="1">
      <alignment horizontal="right"/>
    </xf>
    <xf numFmtId="0" fontId="4" fillId="0" borderId="13" xfId="0" applyFont="1" applyFill="1" applyBorder="1" applyAlignment="1">
      <alignment horizontal="right"/>
    </xf>
    <xf numFmtId="10" fontId="4" fillId="0" borderId="13" xfId="1" applyNumberFormat="1" applyFont="1" applyFill="1" applyBorder="1" applyAlignment="1">
      <alignment horizontal="right"/>
    </xf>
    <xf numFmtId="4" fontId="4" fillId="0" borderId="13" xfId="1" applyNumberFormat="1" applyFont="1" applyBorder="1" applyAlignment="1">
      <alignment horizontal="right"/>
    </xf>
    <xf numFmtId="3" fontId="6" fillId="0" borderId="0" xfId="1" applyNumberFormat="1" applyFont="1" applyFill="1" applyBorder="1" applyAlignment="1">
      <alignment horizontal="right"/>
    </xf>
    <xf numFmtId="2" fontId="24" fillId="10" borderId="0" xfId="0" applyNumberFormat="1" applyFont="1" applyFill="1" applyBorder="1" applyAlignment="1">
      <alignment horizontal="center"/>
    </xf>
    <xf numFmtId="0" fontId="0" fillId="0" borderId="0" xfId="0" applyAlignment="1">
      <alignment horizontal="center"/>
    </xf>
    <xf numFmtId="0" fontId="7" fillId="9" borderId="29" xfId="0" applyNumberFormat="1" applyFont="1" applyFill="1" applyBorder="1" applyAlignment="1">
      <alignment horizontal="center" vertical="center"/>
    </xf>
    <xf numFmtId="164" fontId="4" fillId="4" borderId="13" xfId="0" applyNumberFormat="1" applyFont="1" applyFill="1" applyBorder="1" applyAlignment="1">
      <alignment horizontal="right"/>
    </xf>
    <xf numFmtId="4" fontId="4" fillId="4" borderId="13" xfId="0" applyNumberFormat="1" applyFont="1" applyFill="1" applyBorder="1" applyAlignment="1">
      <alignment horizontal="right" vertical="center"/>
    </xf>
    <xf numFmtId="10" fontId="4" fillId="4" borderId="13" xfId="0" applyNumberFormat="1" applyFont="1" applyFill="1" applyBorder="1" applyAlignment="1">
      <alignment horizontal="right"/>
    </xf>
    <xf numFmtId="0" fontId="4" fillId="4" borderId="13" xfId="0" applyFont="1" applyFill="1" applyBorder="1" applyAlignment="1">
      <alignment horizontal="right"/>
    </xf>
    <xf numFmtId="165" fontId="4" fillId="4" borderId="13" xfId="1" applyNumberFormat="1" applyFont="1" applyFill="1" applyBorder="1" applyAlignment="1">
      <alignment horizontal="right"/>
    </xf>
    <xf numFmtId="0" fontId="13" fillId="0" borderId="0" xfId="0" quotePrefix="1" applyFont="1" applyFill="1" applyBorder="1" applyAlignment="1">
      <alignment horizontal="center" vertical="center" wrapText="1"/>
    </xf>
    <xf numFmtId="0" fontId="13" fillId="0" borderId="0" xfId="0" applyFont="1" applyFill="1" applyBorder="1" applyAlignment="1">
      <alignment horizontal="center" vertical="center" wrapText="1"/>
    </xf>
    <xf numFmtId="0" fontId="3" fillId="0" borderId="0" xfId="0" applyFont="1" applyBorder="1" applyAlignment="1">
      <alignment horizontal="centerContinuous"/>
    </xf>
    <xf numFmtId="0" fontId="0" fillId="0" borderId="0" xfId="0" applyBorder="1" applyAlignment="1">
      <alignment horizontal="centerContinuous"/>
    </xf>
    <xf numFmtId="4" fontId="0" fillId="0" borderId="0" xfId="0" applyNumberFormat="1" applyBorder="1"/>
    <xf numFmtId="0" fontId="0" fillId="0" borderId="0" xfId="0" applyBorder="1"/>
    <xf numFmtId="0" fontId="3" fillId="0" borderId="0" xfId="0" quotePrefix="1" applyFont="1" applyFill="1" applyBorder="1" applyAlignment="1">
      <alignment horizontal="center" vertical="center" wrapText="1"/>
    </xf>
    <xf numFmtId="0" fontId="0" fillId="0" borderId="0" xfId="0" applyFill="1" applyBorder="1"/>
    <xf numFmtId="0" fontId="14" fillId="0" borderId="0" xfId="0" quotePrefix="1" applyFont="1" applyFill="1" applyBorder="1" applyAlignment="1">
      <alignment horizontal="center" vertical="center" wrapText="1"/>
    </xf>
    <xf numFmtId="0" fontId="14" fillId="0" borderId="0" xfId="0" applyFont="1" applyFill="1" applyBorder="1" applyAlignment="1">
      <alignment horizontal="center" vertical="center" wrapText="1"/>
    </xf>
    <xf numFmtId="0" fontId="7" fillId="9" borderId="2" xfId="0" applyFont="1" applyFill="1" applyBorder="1" applyAlignment="1">
      <alignment horizontal="centerContinuous"/>
    </xf>
    <xf numFmtId="0" fontId="7" fillId="9" borderId="3" xfId="0" applyFont="1" applyFill="1" applyBorder="1" applyAlignment="1">
      <alignment horizontal="centerContinuous"/>
    </xf>
    <xf numFmtId="0" fontId="7" fillId="9" borderId="4" xfId="0" applyFont="1" applyFill="1" applyBorder="1" applyAlignment="1">
      <alignment horizontal="centerContinuous"/>
    </xf>
    <xf numFmtId="0" fontId="7" fillId="9" borderId="7" xfId="0" applyFont="1" applyFill="1" applyBorder="1" applyAlignment="1">
      <alignment horizontal="centerContinuous"/>
    </xf>
    <xf numFmtId="0" fontId="7" fillId="9" borderId="8" xfId="0" applyFont="1" applyFill="1" applyBorder="1" applyAlignment="1">
      <alignment horizontal="centerContinuous"/>
    </xf>
    <xf numFmtId="0" fontId="7" fillId="9" borderId="9" xfId="0" applyFont="1" applyFill="1" applyBorder="1" applyAlignment="1">
      <alignment horizontal="centerContinuous"/>
    </xf>
    <xf numFmtId="0" fontId="7" fillId="9" borderId="14" xfId="0" applyFont="1" applyFill="1" applyBorder="1" applyAlignment="1">
      <alignment horizontal="centerContinuous"/>
    </xf>
    <xf numFmtId="0" fontId="7" fillId="9" borderId="15" xfId="0" applyFont="1" applyFill="1" applyBorder="1" applyAlignment="1">
      <alignment horizontal="centerContinuous"/>
    </xf>
    <xf numFmtId="0" fontId="7" fillId="9" borderId="16" xfId="0" applyFont="1" applyFill="1" applyBorder="1" applyAlignment="1">
      <alignment horizontal="centerContinuous"/>
    </xf>
    <xf numFmtId="2" fontId="23" fillId="9" borderId="0" xfId="0" applyNumberFormat="1" applyFont="1" applyFill="1" applyBorder="1" applyAlignment="1">
      <alignment horizontal="center"/>
    </xf>
    <xf numFmtId="0" fontId="7" fillId="9" borderId="0" xfId="0" quotePrefix="1" applyFont="1" applyFill="1" applyAlignment="1">
      <alignment horizontal="center" vertical="center" wrapText="1"/>
    </xf>
    <xf numFmtId="0" fontId="7" fillId="9" borderId="0" xfId="0" applyFont="1" applyFill="1" applyAlignment="1">
      <alignment horizontal="center" vertical="center" wrapText="1"/>
    </xf>
    <xf numFmtId="0" fontId="7" fillId="9" borderId="32" xfId="0" quotePrefix="1" applyFont="1" applyFill="1" applyBorder="1" applyAlignment="1">
      <alignment horizontal="center" vertical="center" wrapText="1"/>
    </xf>
    <xf numFmtId="164" fontId="3" fillId="8" borderId="5" xfId="0" applyNumberFormat="1" applyFont="1" applyFill="1" applyBorder="1" applyAlignment="1" applyProtection="1">
      <alignment horizontal="right"/>
      <protection locked="0"/>
    </xf>
    <xf numFmtId="4" fontId="3" fillId="8" borderId="10" xfId="0" applyNumberFormat="1" applyFont="1" applyFill="1" applyBorder="1" applyAlignment="1" applyProtection="1">
      <alignment horizontal="right" vertical="center"/>
      <protection locked="0"/>
    </xf>
    <xf numFmtId="10" fontId="3" fillId="8" borderId="10" xfId="0" applyNumberFormat="1" applyFont="1" applyFill="1" applyBorder="1" applyAlignment="1" applyProtection="1">
      <alignment horizontal="right"/>
      <protection locked="0"/>
    </xf>
    <xf numFmtId="0" fontId="3" fillId="8" borderId="10" xfId="0" applyFont="1" applyFill="1" applyBorder="1" applyAlignment="1" applyProtection="1">
      <alignment horizontal="right"/>
      <protection locked="0"/>
    </xf>
    <xf numFmtId="165" fontId="3" fillId="8" borderId="10" xfId="1" applyNumberFormat="1" applyFont="1" applyFill="1" applyBorder="1" applyAlignment="1" applyProtection="1">
      <alignment horizontal="right"/>
      <protection locked="0"/>
    </xf>
    <xf numFmtId="170" fontId="0" fillId="3" borderId="22" xfId="0" applyNumberFormat="1" applyFill="1" applyBorder="1" applyProtection="1">
      <protection locked="0"/>
    </xf>
    <xf numFmtId="170" fontId="0" fillId="3" borderId="25" xfId="0" applyNumberFormat="1" applyFill="1" applyBorder="1" applyProtection="1">
      <protection locked="0"/>
    </xf>
    <xf numFmtId="170" fontId="0" fillId="3" borderId="28" xfId="0" applyNumberFormat="1" applyFill="1" applyBorder="1" applyProtection="1">
      <protection locked="0"/>
    </xf>
    <xf numFmtId="0" fontId="20" fillId="9" borderId="13" xfId="0" applyFont="1" applyFill="1" applyBorder="1" applyAlignment="1">
      <alignment horizontal="centerContinuous"/>
    </xf>
    <xf numFmtId="0" fontId="20" fillId="9" borderId="11" xfId="0" applyFont="1" applyFill="1" applyBorder="1" applyAlignment="1">
      <alignment horizontal="centerContinuous"/>
    </xf>
    <xf numFmtId="0" fontId="23" fillId="9" borderId="12" xfId="0" applyFont="1" applyFill="1" applyBorder="1" applyAlignment="1">
      <alignment horizontal="centerContinuous"/>
    </xf>
    <xf numFmtId="0" fontId="2" fillId="9" borderId="12" xfId="0" applyFont="1" applyFill="1" applyBorder="1" applyAlignment="1">
      <alignment horizontal="centerContinuous"/>
    </xf>
    <xf numFmtId="0" fontId="26" fillId="9" borderId="0" xfId="0" applyFont="1" applyFill="1" applyAlignment="1">
      <alignment horizontal="center" vertical="center"/>
    </xf>
    <xf numFmtId="0" fontId="8" fillId="0" borderId="0" xfId="0" applyFont="1" applyFill="1" applyBorder="1" applyAlignment="1">
      <alignment horizontal="center"/>
    </xf>
    <xf numFmtId="0" fontId="10" fillId="4" borderId="0" xfId="0" quotePrefix="1" applyFont="1" applyFill="1" applyBorder="1" applyAlignment="1">
      <alignment horizontal="center" wrapText="1"/>
    </xf>
    <xf numFmtId="0" fontId="10" fillId="4" borderId="0" xfId="0" quotePrefix="1" applyFont="1" applyFill="1" applyBorder="1" applyAlignment="1">
      <alignment horizontal="center"/>
    </xf>
    <xf numFmtId="0" fontId="27" fillId="9" borderId="0" xfId="0" applyFont="1" applyFill="1" applyAlignment="1">
      <alignment horizontal="center" vertical="center"/>
    </xf>
    <xf numFmtId="0" fontId="18" fillId="9" borderId="23" xfId="0" applyFont="1" applyFill="1" applyBorder="1" applyAlignment="1">
      <alignment horizontal="center"/>
    </xf>
    <xf numFmtId="0" fontId="18" fillId="9" borderId="24" xfId="0" applyFont="1" applyFill="1" applyBorder="1" applyAlignment="1">
      <alignment horizontal="center"/>
    </xf>
    <xf numFmtId="0" fontId="18" fillId="9" borderId="26" xfId="0" applyFont="1" applyFill="1" applyBorder="1" applyAlignment="1">
      <alignment horizontal="center"/>
    </xf>
    <xf numFmtId="0" fontId="18" fillId="9" borderId="27" xfId="0" applyFont="1" applyFill="1" applyBorder="1" applyAlignment="1">
      <alignment horizontal="center"/>
    </xf>
    <xf numFmtId="0" fontId="19" fillId="9" borderId="17" xfId="0" applyFont="1" applyFill="1" applyBorder="1" applyAlignment="1">
      <alignment horizontal="center" vertical="center" wrapText="1"/>
    </xf>
    <xf numFmtId="0" fontId="19" fillId="9" borderId="18" xfId="0" applyFont="1" applyFill="1" applyBorder="1" applyAlignment="1">
      <alignment horizontal="center" vertical="center" wrapText="1"/>
    </xf>
    <xf numFmtId="0" fontId="19" fillId="9" borderId="19" xfId="0" applyFont="1" applyFill="1" applyBorder="1" applyAlignment="1">
      <alignment horizontal="center" vertical="center" wrapText="1"/>
    </xf>
    <xf numFmtId="0" fontId="18" fillId="9" borderId="20" xfId="0" applyFont="1" applyFill="1" applyBorder="1" applyAlignment="1">
      <alignment horizontal="center"/>
    </xf>
    <xf numFmtId="0" fontId="18" fillId="9" borderId="21" xfId="0" applyFont="1" applyFill="1" applyBorder="1" applyAlignment="1">
      <alignment horizontal="center"/>
    </xf>
    <xf numFmtId="0" fontId="21" fillId="9" borderId="34" xfId="0" quotePrefix="1" applyFont="1" applyFill="1" applyBorder="1" applyAlignment="1">
      <alignment horizontal="center"/>
    </xf>
    <xf numFmtId="0" fontId="22" fillId="9" borderId="0" xfId="0" applyFont="1" applyFill="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4</xdr:row>
          <xdr:rowOff>180975</xdr:rowOff>
        </xdr:from>
        <xdr:to>
          <xdr:col>8</xdr:col>
          <xdr:colOff>228600</xdr:colOff>
          <xdr:row>7</xdr:row>
          <xdr:rowOff>47625</xdr:rowOff>
        </xdr:to>
        <xdr:sp macro="" textlink="">
          <xdr:nvSpPr>
            <xdr:cNvPr id="1026" name="Button 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27432" rIns="36576" bIns="27432" anchor="ctr" upright="1"/>
            <a:lstStyle/>
            <a:p>
              <a:pPr algn="ctr" rtl="0">
                <a:defRPr sz="1000"/>
              </a:pPr>
              <a:r>
                <a:rPr lang="es-ES" sz="1200" b="1" i="0" u="none" strike="noStrike" baseline="0">
                  <a:solidFill>
                    <a:srgbClr val="0066CC"/>
                  </a:solidFill>
                  <a:latin typeface="Arial"/>
                  <a:cs typeface="Arial"/>
                </a:rPr>
                <a:t>NUEVO CÁLCULO</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123825</xdr:colOff>
      <xdr:row>16</xdr:row>
      <xdr:rowOff>171450</xdr:rowOff>
    </xdr:from>
    <xdr:to>
      <xdr:col>6</xdr:col>
      <xdr:colOff>581025</xdr:colOff>
      <xdr:row>19</xdr:row>
      <xdr:rowOff>228600</xdr:rowOff>
    </xdr:to>
    <xdr:sp macro="" textlink="">
      <xdr:nvSpPr>
        <xdr:cNvPr id="3" name="AutoShape 7"/>
        <xdr:cNvSpPr>
          <a:spLocks noChangeArrowheads="1"/>
        </xdr:cNvSpPr>
      </xdr:nvSpPr>
      <xdr:spPr bwMode="auto">
        <a:xfrm>
          <a:off x="5048250" y="3638550"/>
          <a:ext cx="1219200" cy="704850"/>
        </a:xfrm>
        <a:prstGeom prst="wedgeRoundRectCallout">
          <a:avLst>
            <a:gd name="adj1" fmla="val -56250"/>
            <a:gd name="adj2" fmla="val 79032"/>
            <a:gd name="adj3" fmla="val 16667"/>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ES" sz="1000" b="1" i="0" strike="noStrike">
              <a:solidFill>
                <a:srgbClr val="000000"/>
              </a:solidFill>
              <a:latin typeface="Arial"/>
              <a:cs typeface="Arial"/>
            </a:rPr>
            <a:t>Coste amortizado negativo para el calculo función TIR</a:t>
          </a:r>
        </a:p>
      </xdr:txBody>
    </xdr:sp>
    <xdr:clientData/>
  </xdr:twoCellAnchor>
  <xdr:twoCellAnchor>
    <xdr:from>
      <xdr:col>6</xdr:col>
      <xdr:colOff>200025</xdr:colOff>
      <xdr:row>2</xdr:row>
      <xdr:rowOff>219075</xdr:rowOff>
    </xdr:from>
    <xdr:to>
      <xdr:col>9</xdr:col>
      <xdr:colOff>180975</xdr:colOff>
      <xdr:row>9</xdr:row>
      <xdr:rowOff>19050</xdr:rowOff>
    </xdr:to>
    <xdr:sp macro="" textlink="">
      <xdr:nvSpPr>
        <xdr:cNvPr id="2" name="Llamada con línea 1 1"/>
        <xdr:cNvSpPr/>
      </xdr:nvSpPr>
      <xdr:spPr>
        <a:xfrm>
          <a:off x="5886450" y="923925"/>
          <a:ext cx="2266950" cy="1152525"/>
        </a:xfrm>
        <a:prstGeom prst="borderCallout1">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2000"/>
            <a:t>Introduce</a:t>
          </a:r>
          <a:r>
            <a:rPr lang="es-ES" sz="2000" baseline="0"/>
            <a:t> los gastos del prestamo en estas casillas</a:t>
          </a:r>
          <a:endParaRPr lang="es-ES" sz="20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G500"/>
  <sheetViews>
    <sheetView tabSelected="1" workbookViewId="0">
      <selection activeCell="F5" sqref="F5"/>
    </sheetView>
  </sheetViews>
  <sheetFormatPr baseColWidth="10" defaultRowHeight="15" x14ac:dyDescent="0.25"/>
  <cols>
    <col min="1" max="1" width="5.85546875" customWidth="1"/>
    <col min="2" max="2" width="12.28515625" customWidth="1"/>
    <col min="3" max="3" width="9.28515625" customWidth="1"/>
    <col min="4" max="4" width="13.140625" customWidth="1"/>
    <col min="5" max="5" width="7" customWidth="1"/>
    <col min="6" max="6" width="12.7109375" customWidth="1"/>
    <col min="7" max="7" width="13.5703125" customWidth="1"/>
    <col min="8" max="8" width="13.85546875" customWidth="1"/>
    <col min="9" max="9" width="14.140625" customWidth="1"/>
    <col min="10" max="10" width="13.28515625" style="2" customWidth="1"/>
    <col min="17" max="17" width="11.85546875" customWidth="1"/>
    <col min="19" max="19" width="12.28515625" customWidth="1"/>
    <col min="20" max="20" width="13.7109375" customWidth="1"/>
    <col min="23" max="23" width="10.42578125" customWidth="1"/>
    <col min="25" max="25" width="6.7109375" customWidth="1"/>
    <col min="26" max="26" width="13.140625" customWidth="1"/>
    <col min="27" max="27" width="9.28515625" customWidth="1"/>
    <col min="28" max="28" width="13.5703125" customWidth="1"/>
    <col min="29" max="29" width="6.85546875" customWidth="1"/>
    <col min="30" max="30" width="13.28515625" customWidth="1"/>
    <col min="31" max="31" width="12.5703125" customWidth="1"/>
    <col min="32" max="32" width="13.28515625" customWidth="1"/>
    <col min="33" max="33" width="15.140625" customWidth="1"/>
    <col min="257" max="257" width="5.85546875" customWidth="1"/>
    <col min="258" max="258" width="12.28515625" customWidth="1"/>
    <col min="259" max="259" width="9.28515625" customWidth="1"/>
    <col min="260" max="260" width="13.140625" customWidth="1"/>
    <col min="261" max="261" width="5.85546875" customWidth="1"/>
    <col min="262" max="262" width="12.7109375" customWidth="1"/>
    <col min="263" max="263" width="13.5703125" customWidth="1"/>
    <col min="264" max="264" width="13.85546875" customWidth="1"/>
    <col min="265" max="265" width="14.140625" customWidth="1"/>
    <col min="266" max="266" width="13.28515625" customWidth="1"/>
    <col min="273" max="273" width="11.85546875" customWidth="1"/>
    <col min="275" max="275" width="12.28515625" customWidth="1"/>
    <col min="276" max="276" width="13.7109375" customWidth="1"/>
    <col min="279" max="279" width="10.42578125" customWidth="1"/>
    <col min="281" max="281" width="6.7109375" customWidth="1"/>
    <col min="282" max="282" width="13.140625" customWidth="1"/>
    <col min="283" max="283" width="9.28515625" customWidth="1"/>
    <col min="284" max="284" width="13.5703125" customWidth="1"/>
    <col min="285" max="285" width="6.85546875" customWidth="1"/>
    <col min="286" max="286" width="13.28515625" customWidth="1"/>
    <col min="287" max="287" width="12.5703125" customWidth="1"/>
    <col min="288" max="288" width="13.28515625" customWidth="1"/>
    <col min="289" max="289" width="15.140625" customWidth="1"/>
    <col min="513" max="513" width="5.85546875" customWidth="1"/>
    <col min="514" max="514" width="12.28515625" customWidth="1"/>
    <col min="515" max="515" width="9.28515625" customWidth="1"/>
    <col min="516" max="516" width="13.140625" customWidth="1"/>
    <col min="517" max="517" width="5.85546875" customWidth="1"/>
    <col min="518" max="518" width="12.7109375" customWidth="1"/>
    <col min="519" max="519" width="13.5703125" customWidth="1"/>
    <col min="520" max="520" width="13.85546875" customWidth="1"/>
    <col min="521" max="521" width="14.140625" customWidth="1"/>
    <col min="522" max="522" width="13.28515625" customWidth="1"/>
    <col min="529" max="529" width="11.85546875" customWidth="1"/>
    <col min="531" max="531" width="12.28515625" customWidth="1"/>
    <col min="532" max="532" width="13.7109375" customWidth="1"/>
    <col min="535" max="535" width="10.42578125" customWidth="1"/>
    <col min="537" max="537" width="6.7109375" customWidth="1"/>
    <col min="538" max="538" width="13.140625" customWidth="1"/>
    <col min="539" max="539" width="9.28515625" customWidth="1"/>
    <col min="540" max="540" width="13.5703125" customWidth="1"/>
    <col min="541" max="541" width="6.85546875" customWidth="1"/>
    <col min="542" max="542" width="13.28515625" customWidth="1"/>
    <col min="543" max="543" width="12.5703125" customWidth="1"/>
    <col min="544" max="544" width="13.28515625" customWidth="1"/>
    <col min="545" max="545" width="15.140625" customWidth="1"/>
    <col min="769" max="769" width="5.85546875" customWidth="1"/>
    <col min="770" max="770" width="12.28515625" customWidth="1"/>
    <col min="771" max="771" width="9.28515625" customWidth="1"/>
    <col min="772" max="772" width="13.140625" customWidth="1"/>
    <col min="773" max="773" width="5.85546875" customWidth="1"/>
    <col min="774" max="774" width="12.7109375" customWidth="1"/>
    <col min="775" max="775" width="13.5703125" customWidth="1"/>
    <col min="776" max="776" width="13.85546875" customWidth="1"/>
    <col min="777" max="777" width="14.140625" customWidth="1"/>
    <col min="778" max="778" width="13.28515625" customWidth="1"/>
    <col min="785" max="785" width="11.85546875" customWidth="1"/>
    <col min="787" max="787" width="12.28515625" customWidth="1"/>
    <col min="788" max="788" width="13.7109375" customWidth="1"/>
    <col min="791" max="791" width="10.42578125" customWidth="1"/>
    <col min="793" max="793" width="6.7109375" customWidth="1"/>
    <col min="794" max="794" width="13.140625" customWidth="1"/>
    <col min="795" max="795" width="9.28515625" customWidth="1"/>
    <col min="796" max="796" width="13.5703125" customWidth="1"/>
    <col min="797" max="797" width="6.85546875" customWidth="1"/>
    <col min="798" max="798" width="13.28515625" customWidth="1"/>
    <col min="799" max="799" width="12.5703125" customWidth="1"/>
    <col min="800" max="800" width="13.28515625" customWidth="1"/>
    <col min="801" max="801" width="15.140625" customWidth="1"/>
    <col min="1025" max="1025" width="5.85546875" customWidth="1"/>
    <col min="1026" max="1026" width="12.28515625" customWidth="1"/>
    <col min="1027" max="1027" width="9.28515625" customWidth="1"/>
    <col min="1028" max="1028" width="13.140625" customWidth="1"/>
    <col min="1029" max="1029" width="5.85546875" customWidth="1"/>
    <col min="1030" max="1030" width="12.7109375" customWidth="1"/>
    <col min="1031" max="1031" width="13.5703125" customWidth="1"/>
    <col min="1032" max="1032" width="13.85546875" customWidth="1"/>
    <col min="1033" max="1033" width="14.140625" customWidth="1"/>
    <col min="1034" max="1034" width="13.28515625" customWidth="1"/>
    <col min="1041" max="1041" width="11.85546875" customWidth="1"/>
    <col min="1043" max="1043" width="12.28515625" customWidth="1"/>
    <col min="1044" max="1044" width="13.7109375" customWidth="1"/>
    <col min="1047" max="1047" width="10.42578125" customWidth="1"/>
    <col min="1049" max="1049" width="6.7109375" customWidth="1"/>
    <col min="1050" max="1050" width="13.140625" customWidth="1"/>
    <col min="1051" max="1051" width="9.28515625" customWidth="1"/>
    <col min="1052" max="1052" width="13.5703125" customWidth="1"/>
    <col min="1053" max="1053" width="6.85546875" customWidth="1"/>
    <col min="1054" max="1054" width="13.28515625" customWidth="1"/>
    <col min="1055" max="1055" width="12.5703125" customWidth="1"/>
    <col min="1056" max="1056" width="13.28515625" customWidth="1"/>
    <col min="1057" max="1057" width="15.140625" customWidth="1"/>
    <col min="1281" max="1281" width="5.85546875" customWidth="1"/>
    <col min="1282" max="1282" width="12.28515625" customWidth="1"/>
    <col min="1283" max="1283" width="9.28515625" customWidth="1"/>
    <col min="1284" max="1284" width="13.140625" customWidth="1"/>
    <col min="1285" max="1285" width="5.85546875" customWidth="1"/>
    <col min="1286" max="1286" width="12.7109375" customWidth="1"/>
    <col min="1287" max="1287" width="13.5703125" customWidth="1"/>
    <col min="1288" max="1288" width="13.85546875" customWidth="1"/>
    <col min="1289" max="1289" width="14.140625" customWidth="1"/>
    <col min="1290" max="1290" width="13.28515625" customWidth="1"/>
    <col min="1297" max="1297" width="11.85546875" customWidth="1"/>
    <col min="1299" max="1299" width="12.28515625" customWidth="1"/>
    <col min="1300" max="1300" width="13.7109375" customWidth="1"/>
    <col min="1303" max="1303" width="10.42578125" customWidth="1"/>
    <col min="1305" max="1305" width="6.7109375" customWidth="1"/>
    <col min="1306" max="1306" width="13.140625" customWidth="1"/>
    <col min="1307" max="1307" width="9.28515625" customWidth="1"/>
    <col min="1308" max="1308" width="13.5703125" customWidth="1"/>
    <col min="1309" max="1309" width="6.85546875" customWidth="1"/>
    <col min="1310" max="1310" width="13.28515625" customWidth="1"/>
    <col min="1311" max="1311" width="12.5703125" customWidth="1"/>
    <col min="1312" max="1312" width="13.28515625" customWidth="1"/>
    <col min="1313" max="1313" width="15.140625" customWidth="1"/>
    <col min="1537" max="1537" width="5.85546875" customWidth="1"/>
    <col min="1538" max="1538" width="12.28515625" customWidth="1"/>
    <col min="1539" max="1539" width="9.28515625" customWidth="1"/>
    <col min="1540" max="1540" width="13.140625" customWidth="1"/>
    <col min="1541" max="1541" width="5.85546875" customWidth="1"/>
    <col min="1542" max="1542" width="12.7109375" customWidth="1"/>
    <col min="1543" max="1543" width="13.5703125" customWidth="1"/>
    <col min="1544" max="1544" width="13.85546875" customWidth="1"/>
    <col min="1545" max="1545" width="14.140625" customWidth="1"/>
    <col min="1546" max="1546" width="13.28515625" customWidth="1"/>
    <col min="1553" max="1553" width="11.85546875" customWidth="1"/>
    <col min="1555" max="1555" width="12.28515625" customWidth="1"/>
    <col min="1556" max="1556" width="13.7109375" customWidth="1"/>
    <col min="1559" max="1559" width="10.42578125" customWidth="1"/>
    <col min="1561" max="1561" width="6.7109375" customWidth="1"/>
    <col min="1562" max="1562" width="13.140625" customWidth="1"/>
    <col min="1563" max="1563" width="9.28515625" customWidth="1"/>
    <col min="1564" max="1564" width="13.5703125" customWidth="1"/>
    <col min="1565" max="1565" width="6.85546875" customWidth="1"/>
    <col min="1566" max="1566" width="13.28515625" customWidth="1"/>
    <col min="1567" max="1567" width="12.5703125" customWidth="1"/>
    <col min="1568" max="1568" width="13.28515625" customWidth="1"/>
    <col min="1569" max="1569" width="15.140625" customWidth="1"/>
    <col min="1793" max="1793" width="5.85546875" customWidth="1"/>
    <col min="1794" max="1794" width="12.28515625" customWidth="1"/>
    <col min="1795" max="1795" width="9.28515625" customWidth="1"/>
    <col min="1796" max="1796" width="13.140625" customWidth="1"/>
    <col min="1797" max="1797" width="5.85546875" customWidth="1"/>
    <col min="1798" max="1798" width="12.7109375" customWidth="1"/>
    <col min="1799" max="1799" width="13.5703125" customWidth="1"/>
    <col min="1800" max="1800" width="13.85546875" customWidth="1"/>
    <col min="1801" max="1801" width="14.140625" customWidth="1"/>
    <col min="1802" max="1802" width="13.28515625" customWidth="1"/>
    <col min="1809" max="1809" width="11.85546875" customWidth="1"/>
    <col min="1811" max="1811" width="12.28515625" customWidth="1"/>
    <col min="1812" max="1812" width="13.7109375" customWidth="1"/>
    <col min="1815" max="1815" width="10.42578125" customWidth="1"/>
    <col min="1817" max="1817" width="6.7109375" customWidth="1"/>
    <col min="1818" max="1818" width="13.140625" customWidth="1"/>
    <col min="1819" max="1819" width="9.28515625" customWidth="1"/>
    <col min="1820" max="1820" width="13.5703125" customWidth="1"/>
    <col min="1821" max="1821" width="6.85546875" customWidth="1"/>
    <col min="1822" max="1822" width="13.28515625" customWidth="1"/>
    <col min="1823" max="1823" width="12.5703125" customWidth="1"/>
    <col min="1824" max="1824" width="13.28515625" customWidth="1"/>
    <col min="1825" max="1825" width="15.140625" customWidth="1"/>
    <col min="2049" max="2049" width="5.85546875" customWidth="1"/>
    <col min="2050" max="2050" width="12.28515625" customWidth="1"/>
    <col min="2051" max="2051" width="9.28515625" customWidth="1"/>
    <col min="2052" max="2052" width="13.140625" customWidth="1"/>
    <col min="2053" max="2053" width="5.85546875" customWidth="1"/>
    <col min="2054" max="2054" width="12.7109375" customWidth="1"/>
    <col min="2055" max="2055" width="13.5703125" customWidth="1"/>
    <col min="2056" max="2056" width="13.85546875" customWidth="1"/>
    <col min="2057" max="2057" width="14.140625" customWidth="1"/>
    <col min="2058" max="2058" width="13.28515625" customWidth="1"/>
    <col min="2065" max="2065" width="11.85546875" customWidth="1"/>
    <col min="2067" max="2067" width="12.28515625" customWidth="1"/>
    <col min="2068" max="2068" width="13.7109375" customWidth="1"/>
    <col min="2071" max="2071" width="10.42578125" customWidth="1"/>
    <col min="2073" max="2073" width="6.7109375" customWidth="1"/>
    <col min="2074" max="2074" width="13.140625" customWidth="1"/>
    <col min="2075" max="2075" width="9.28515625" customWidth="1"/>
    <col min="2076" max="2076" width="13.5703125" customWidth="1"/>
    <col min="2077" max="2077" width="6.85546875" customWidth="1"/>
    <col min="2078" max="2078" width="13.28515625" customWidth="1"/>
    <col min="2079" max="2079" width="12.5703125" customWidth="1"/>
    <col min="2080" max="2080" width="13.28515625" customWidth="1"/>
    <col min="2081" max="2081" width="15.140625" customWidth="1"/>
    <col min="2305" max="2305" width="5.85546875" customWidth="1"/>
    <col min="2306" max="2306" width="12.28515625" customWidth="1"/>
    <col min="2307" max="2307" width="9.28515625" customWidth="1"/>
    <col min="2308" max="2308" width="13.140625" customWidth="1"/>
    <col min="2309" max="2309" width="5.85546875" customWidth="1"/>
    <col min="2310" max="2310" width="12.7109375" customWidth="1"/>
    <col min="2311" max="2311" width="13.5703125" customWidth="1"/>
    <col min="2312" max="2312" width="13.85546875" customWidth="1"/>
    <col min="2313" max="2313" width="14.140625" customWidth="1"/>
    <col min="2314" max="2314" width="13.28515625" customWidth="1"/>
    <col min="2321" max="2321" width="11.85546875" customWidth="1"/>
    <col min="2323" max="2323" width="12.28515625" customWidth="1"/>
    <col min="2324" max="2324" width="13.7109375" customWidth="1"/>
    <col min="2327" max="2327" width="10.42578125" customWidth="1"/>
    <col min="2329" max="2329" width="6.7109375" customWidth="1"/>
    <col min="2330" max="2330" width="13.140625" customWidth="1"/>
    <col min="2331" max="2331" width="9.28515625" customWidth="1"/>
    <col min="2332" max="2332" width="13.5703125" customWidth="1"/>
    <col min="2333" max="2333" width="6.85546875" customWidth="1"/>
    <col min="2334" max="2334" width="13.28515625" customWidth="1"/>
    <col min="2335" max="2335" width="12.5703125" customWidth="1"/>
    <col min="2336" max="2336" width="13.28515625" customWidth="1"/>
    <col min="2337" max="2337" width="15.140625" customWidth="1"/>
    <col min="2561" max="2561" width="5.85546875" customWidth="1"/>
    <col min="2562" max="2562" width="12.28515625" customWidth="1"/>
    <col min="2563" max="2563" width="9.28515625" customWidth="1"/>
    <col min="2564" max="2564" width="13.140625" customWidth="1"/>
    <col min="2565" max="2565" width="5.85546875" customWidth="1"/>
    <col min="2566" max="2566" width="12.7109375" customWidth="1"/>
    <col min="2567" max="2567" width="13.5703125" customWidth="1"/>
    <col min="2568" max="2568" width="13.85546875" customWidth="1"/>
    <col min="2569" max="2569" width="14.140625" customWidth="1"/>
    <col min="2570" max="2570" width="13.28515625" customWidth="1"/>
    <col min="2577" max="2577" width="11.85546875" customWidth="1"/>
    <col min="2579" max="2579" width="12.28515625" customWidth="1"/>
    <col min="2580" max="2580" width="13.7109375" customWidth="1"/>
    <col min="2583" max="2583" width="10.42578125" customWidth="1"/>
    <col min="2585" max="2585" width="6.7109375" customWidth="1"/>
    <col min="2586" max="2586" width="13.140625" customWidth="1"/>
    <col min="2587" max="2587" width="9.28515625" customWidth="1"/>
    <col min="2588" max="2588" width="13.5703125" customWidth="1"/>
    <col min="2589" max="2589" width="6.85546875" customWidth="1"/>
    <col min="2590" max="2590" width="13.28515625" customWidth="1"/>
    <col min="2591" max="2591" width="12.5703125" customWidth="1"/>
    <col min="2592" max="2592" width="13.28515625" customWidth="1"/>
    <col min="2593" max="2593" width="15.140625" customWidth="1"/>
    <col min="2817" max="2817" width="5.85546875" customWidth="1"/>
    <col min="2818" max="2818" width="12.28515625" customWidth="1"/>
    <col min="2819" max="2819" width="9.28515625" customWidth="1"/>
    <col min="2820" max="2820" width="13.140625" customWidth="1"/>
    <col min="2821" max="2821" width="5.85546875" customWidth="1"/>
    <col min="2822" max="2822" width="12.7109375" customWidth="1"/>
    <col min="2823" max="2823" width="13.5703125" customWidth="1"/>
    <col min="2824" max="2824" width="13.85546875" customWidth="1"/>
    <col min="2825" max="2825" width="14.140625" customWidth="1"/>
    <col min="2826" max="2826" width="13.28515625" customWidth="1"/>
    <col min="2833" max="2833" width="11.85546875" customWidth="1"/>
    <col min="2835" max="2835" width="12.28515625" customWidth="1"/>
    <col min="2836" max="2836" width="13.7109375" customWidth="1"/>
    <col min="2839" max="2839" width="10.42578125" customWidth="1"/>
    <col min="2841" max="2841" width="6.7109375" customWidth="1"/>
    <col min="2842" max="2842" width="13.140625" customWidth="1"/>
    <col min="2843" max="2843" width="9.28515625" customWidth="1"/>
    <col min="2844" max="2844" width="13.5703125" customWidth="1"/>
    <col min="2845" max="2845" width="6.85546875" customWidth="1"/>
    <col min="2846" max="2846" width="13.28515625" customWidth="1"/>
    <col min="2847" max="2847" width="12.5703125" customWidth="1"/>
    <col min="2848" max="2848" width="13.28515625" customWidth="1"/>
    <col min="2849" max="2849" width="15.140625" customWidth="1"/>
    <col min="3073" max="3073" width="5.85546875" customWidth="1"/>
    <col min="3074" max="3074" width="12.28515625" customWidth="1"/>
    <col min="3075" max="3075" width="9.28515625" customWidth="1"/>
    <col min="3076" max="3076" width="13.140625" customWidth="1"/>
    <col min="3077" max="3077" width="5.85546875" customWidth="1"/>
    <col min="3078" max="3078" width="12.7109375" customWidth="1"/>
    <col min="3079" max="3079" width="13.5703125" customWidth="1"/>
    <col min="3080" max="3080" width="13.85546875" customWidth="1"/>
    <col min="3081" max="3081" width="14.140625" customWidth="1"/>
    <col min="3082" max="3082" width="13.28515625" customWidth="1"/>
    <col min="3089" max="3089" width="11.85546875" customWidth="1"/>
    <col min="3091" max="3091" width="12.28515625" customWidth="1"/>
    <col min="3092" max="3092" width="13.7109375" customWidth="1"/>
    <col min="3095" max="3095" width="10.42578125" customWidth="1"/>
    <col min="3097" max="3097" width="6.7109375" customWidth="1"/>
    <col min="3098" max="3098" width="13.140625" customWidth="1"/>
    <col min="3099" max="3099" width="9.28515625" customWidth="1"/>
    <col min="3100" max="3100" width="13.5703125" customWidth="1"/>
    <col min="3101" max="3101" width="6.85546875" customWidth="1"/>
    <col min="3102" max="3102" width="13.28515625" customWidth="1"/>
    <col min="3103" max="3103" width="12.5703125" customWidth="1"/>
    <col min="3104" max="3104" width="13.28515625" customWidth="1"/>
    <col min="3105" max="3105" width="15.140625" customWidth="1"/>
    <col min="3329" max="3329" width="5.85546875" customWidth="1"/>
    <col min="3330" max="3330" width="12.28515625" customWidth="1"/>
    <col min="3331" max="3331" width="9.28515625" customWidth="1"/>
    <col min="3332" max="3332" width="13.140625" customWidth="1"/>
    <col min="3333" max="3333" width="5.85546875" customWidth="1"/>
    <col min="3334" max="3334" width="12.7109375" customWidth="1"/>
    <col min="3335" max="3335" width="13.5703125" customWidth="1"/>
    <col min="3336" max="3336" width="13.85546875" customWidth="1"/>
    <col min="3337" max="3337" width="14.140625" customWidth="1"/>
    <col min="3338" max="3338" width="13.28515625" customWidth="1"/>
    <col min="3345" max="3345" width="11.85546875" customWidth="1"/>
    <col min="3347" max="3347" width="12.28515625" customWidth="1"/>
    <col min="3348" max="3348" width="13.7109375" customWidth="1"/>
    <col min="3351" max="3351" width="10.42578125" customWidth="1"/>
    <col min="3353" max="3353" width="6.7109375" customWidth="1"/>
    <col min="3354" max="3354" width="13.140625" customWidth="1"/>
    <col min="3355" max="3355" width="9.28515625" customWidth="1"/>
    <col min="3356" max="3356" width="13.5703125" customWidth="1"/>
    <col min="3357" max="3357" width="6.85546875" customWidth="1"/>
    <col min="3358" max="3358" width="13.28515625" customWidth="1"/>
    <col min="3359" max="3359" width="12.5703125" customWidth="1"/>
    <col min="3360" max="3360" width="13.28515625" customWidth="1"/>
    <col min="3361" max="3361" width="15.140625" customWidth="1"/>
    <col min="3585" max="3585" width="5.85546875" customWidth="1"/>
    <col min="3586" max="3586" width="12.28515625" customWidth="1"/>
    <col min="3587" max="3587" width="9.28515625" customWidth="1"/>
    <col min="3588" max="3588" width="13.140625" customWidth="1"/>
    <col min="3589" max="3589" width="5.85546875" customWidth="1"/>
    <col min="3590" max="3590" width="12.7109375" customWidth="1"/>
    <col min="3591" max="3591" width="13.5703125" customWidth="1"/>
    <col min="3592" max="3592" width="13.85546875" customWidth="1"/>
    <col min="3593" max="3593" width="14.140625" customWidth="1"/>
    <col min="3594" max="3594" width="13.28515625" customWidth="1"/>
    <col min="3601" max="3601" width="11.85546875" customWidth="1"/>
    <col min="3603" max="3603" width="12.28515625" customWidth="1"/>
    <col min="3604" max="3604" width="13.7109375" customWidth="1"/>
    <col min="3607" max="3607" width="10.42578125" customWidth="1"/>
    <col min="3609" max="3609" width="6.7109375" customWidth="1"/>
    <col min="3610" max="3610" width="13.140625" customWidth="1"/>
    <col min="3611" max="3611" width="9.28515625" customWidth="1"/>
    <col min="3612" max="3612" width="13.5703125" customWidth="1"/>
    <col min="3613" max="3613" width="6.85546875" customWidth="1"/>
    <col min="3614" max="3614" width="13.28515625" customWidth="1"/>
    <col min="3615" max="3615" width="12.5703125" customWidth="1"/>
    <col min="3616" max="3616" width="13.28515625" customWidth="1"/>
    <col min="3617" max="3617" width="15.140625" customWidth="1"/>
    <col min="3841" max="3841" width="5.85546875" customWidth="1"/>
    <col min="3842" max="3842" width="12.28515625" customWidth="1"/>
    <col min="3843" max="3843" width="9.28515625" customWidth="1"/>
    <col min="3844" max="3844" width="13.140625" customWidth="1"/>
    <col min="3845" max="3845" width="5.85546875" customWidth="1"/>
    <col min="3846" max="3846" width="12.7109375" customWidth="1"/>
    <col min="3847" max="3847" width="13.5703125" customWidth="1"/>
    <col min="3848" max="3848" width="13.85546875" customWidth="1"/>
    <col min="3849" max="3849" width="14.140625" customWidth="1"/>
    <col min="3850" max="3850" width="13.28515625" customWidth="1"/>
    <col min="3857" max="3857" width="11.85546875" customWidth="1"/>
    <col min="3859" max="3859" width="12.28515625" customWidth="1"/>
    <col min="3860" max="3860" width="13.7109375" customWidth="1"/>
    <col min="3863" max="3863" width="10.42578125" customWidth="1"/>
    <col min="3865" max="3865" width="6.7109375" customWidth="1"/>
    <col min="3866" max="3866" width="13.140625" customWidth="1"/>
    <col min="3867" max="3867" width="9.28515625" customWidth="1"/>
    <col min="3868" max="3868" width="13.5703125" customWidth="1"/>
    <col min="3869" max="3869" width="6.85546875" customWidth="1"/>
    <col min="3870" max="3870" width="13.28515625" customWidth="1"/>
    <col min="3871" max="3871" width="12.5703125" customWidth="1"/>
    <col min="3872" max="3872" width="13.28515625" customWidth="1"/>
    <col min="3873" max="3873" width="15.140625" customWidth="1"/>
    <col min="4097" max="4097" width="5.85546875" customWidth="1"/>
    <col min="4098" max="4098" width="12.28515625" customWidth="1"/>
    <col min="4099" max="4099" width="9.28515625" customWidth="1"/>
    <col min="4100" max="4100" width="13.140625" customWidth="1"/>
    <col min="4101" max="4101" width="5.85546875" customWidth="1"/>
    <col min="4102" max="4102" width="12.7109375" customWidth="1"/>
    <col min="4103" max="4103" width="13.5703125" customWidth="1"/>
    <col min="4104" max="4104" width="13.85546875" customWidth="1"/>
    <col min="4105" max="4105" width="14.140625" customWidth="1"/>
    <col min="4106" max="4106" width="13.28515625" customWidth="1"/>
    <col min="4113" max="4113" width="11.85546875" customWidth="1"/>
    <col min="4115" max="4115" width="12.28515625" customWidth="1"/>
    <col min="4116" max="4116" width="13.7109375" customWidth="1"/>
    <col min="4119" max="4119" width="10.42578125" customWidth="1"/>
    <col min="4121" max="4121" width="6.7109375" customWidth="1"/>
    <col min="4122" max="4122" width="13.140625" customWidth="1"/>
    <col min="4123" max="4123" width="9.28515625" customWidth="1"/>
    <col min="4124" max="4124" width="13.5703125" customWidth="1"/>
    <col min="4125" max="4125" width="6.85546875" customWidth="1"/>
    <col min="4126" max="4126" width="13.28515625" customWidth="1"/>
    <col min="4127" max="4127" width="12.5703125" customWidth="1"/>
    <col min="4128" max="4128" width="13.28515625" customWidth="1"/>
    <col min="4129" max="4129" width="15.140625" customWidth="1"/>
    <col min="4353" max="4353" width="5.85546875" customWidth="1"/>
    <col min="4354" max="4354" width="12.28515625" customWidth="1"/>
    <col min="4355" max="4355" width="9.28515625" customWidth="1"/>
    <col min="4356" max="4356" width="13.140625" customWidth="1"/>
    <col min="4357" max="4357" width="5.85546875" customWidth="1"/>
    <col min="4358" max="4358" width="12.7109375" customWidth="1"/>
    <col min="4359" max="4359" width="13.5703125" customWidth="1"/>
    <col min="4360" max="4360" width="13.85546875" customWidth="1"/>
    <col min="4361" max="4361" width="14.140625" customWidth="1"/>
    <col min="4362" max="4362" width="13.28515625" customWidth="1"/>
    <col min="4369" max="4369" width="11.85546875" customWidth="1"/>
    <col min="4371" max="4371" width="12.28515625" customWidth="1"/>
    <col min="4372" max="4372" width="13.7109375" customWidth="1"/>
    <col min="4375" max="4375" width="10.42578125" customWidth="1"/>
    <col min="4377" max="4377" width="6.7109375" customWidth="1"/>
    <col min="4378" max="4378" width="13.140625" customWidth="1"/>
    <col min="4379" max="4379" width="9.28515625" customWidth="1"/>
    <col min="4380" max="4380" width="13.5703125" customWidth="1"/>
    <col min="4381" max="4381" width="6.85546875" customWidth="1"/>
    <col min="4382" max="4382" width="13.28515625" customWidth="1"/>
    <col min="4383" max="4383" width="12.5703125" customWidth="1"/>
    <col min="4384" max="4384" width="13.28515625" customWidth="1"/>
    <col min="4385" max="4385" width="15.140625" customWidth="1"/>
    <col min="4609" max="4609" width="5.85546875" customWidth="1"/>
    <col min="4610" max="4610" width="12.28515625" customWidth="1"/>
    <col min="4611" max="4611" width="9.28515625" customWidth="1"/>
    <col min="4612" max="4612" width="13.140625" customWidth="1"/>
    <col min="4613" max="4613" width="5.85546875" customWidth="1"/>
    <col min="4614" max="4614" width="12.7109375" customWidth="1"/>
    <col min="4615" max="4615" width="13.5703125" customWidth="1"/>
    <col min="4616" max="4616" width="13.85546875" customWidth="1"/>
    <col min="4617" max="4617" width="14.140625" customWidth="1"/>
    <col min="4618" max="4618" width="13.28515625" customWidth="1"/>
    <col min="4625" max="4625" width="11.85546875" customWidth="1"/>
    <col min="4627" max="4627" width="12.28515625" customWidth="1"/>
    <col min="4628" max="4628" width="13.7109375" customWidth="1"/>
    <col min="4631" max="4631" width="10.42578125" customWidth="1"/>
    <col min="4633" max="4633" width="6.7109375" customWidth="1"/>
    <col min="4634" max="4634" width="13.140625" customWidth="1"/>
    <col min="4635" max="4635" width="9.28515625" customWidth="1"/>
    <col min="4636" max="4636" width="13.5703125" customWidth="1"/>
    <col min="4637" max="4637" width="6.85546875" customWidth="1"/>
    <col min="4638" max="4638" width="13.28515625" customWidth="1"/>
    <col min="4639" max="4639" width="12.5703125" customWidth="1"/>
    <col min="4640" max="4640" width="13.28515625" customWidth="1"/>
    <col min="4641" max="4641" width="15.140625" customWidth="1"/>
    <col min="4865" max="4865" width="5.85546875" customWidth="1"/>
    <col min="4866" max="4866" width="12.28515625" customWidth="1"/>
    <col min="4867" max="4867" width="9.28515625" customWidth="1"/>
    <col min="4868" max="4868" width="13.140625" customWidth="1"/>
    <col min="4869" max="4869" width="5.85546875" customWidth="1"/>
    <col min="4870" max="4870" width="12.7109375" customWidth="1"/>
    <col min="4871" max="4871" width="13.5703125" customWidth="1"/>
    <col min="4872" max="4872" width="13.85546875" customWidth="1"/>
    <col min="4873" max="4873" width="14.140625" customWidth="1"/>
    <col min="4874" max="4874" width="13.28515625" customWidth="1"/>
    <col min="4881" max="4881" width="11.85546875" customWidth="1"/>
    <col min="4883" max="4883" width="12.28515625" customWidth="1"/>
    <col min="4884" max="4884" width="13.7109375" customWidth="1"/>
    <col min="4887" max="4887" width="10.42578125" customWidth="1"/>
    <col min="4889" max="4889" width="6.7109375" customWidth="1"/>
    <col min="4890" max="4890" width="13.140625" customWidth="1"/>
    <col min="4891" max="4891" width="9.28515625" customWidth="1"/>
    <col min="4892" max="4892" width="13.5703125" customWidth="1"/>
    <col min="4893" max="4893" width="6.85546875" customWidth="1"/>
    <col min="4894" max="4894" width="13.28515625" customWidth="1"/>
    <col min="4895" max="4895" width="12.5703125" customWidth="1"/>
    <col min="4896" max="4896" width="13.28515625" customWidth="1"/>
    <col min="4897" max="4897" width="15.140625" customWidth="1"/>
    <col min="5121" max="5121" width="5.85546875" customWidth="1"/>
    <col min="5122" max="5122" width="12.28515625" customWidth="1"/>
    <col min="5123" max="5123" width="9.28515625" customWidth="1"/>
    <col min="5124" max="5124" width="13.140625" customWidth="1"/>
    <col min="5125" max="5125" width="5.85546875" customWidth="1"/>
    <col min="5126" max="5126" width="12.7109375" customWidth="1"/>
    <col min="5127" max="5127" width="13.5703125" customWidth="1"/>
    <col min="5128" max="5128" width="13.85546875" customWidth="1"/>
    <col min="5129" max="5129" width="14.140625" customWidth="1"/>
    <col min="5130" max="5130" width="13.28515625" customWidth="1"/>
    <col min="5137" max="5137" width="11.85546875" customWidth="1"/>
    <col min="5139" max="5139" width="12.28515625" customWidth="1"/>
    <col min="5140" max="5140" width="13.7109375" customWidth="1"/>
    <col min="5143" max="5143" width="10.42578125" customWidth="1"/>
    <col min="5145" max="5145" width="6.7109375" customWidth="1"/>
    <col min="5146" max="5146" width="13.140625" customWidth="1"/>
    <col min="5147" max="5147" width="9.28515625" customWidth="1"/>
    <col min="5148" max="5148" width="13.5703125" customWidth="1"/>
    <col min="5149" max="5149" width="6.85546875" customWidth="1"/>
    <col min="5150" max="5150" width="13.28515625" customWidth="1"/>
    <col min="5151" max="5151" width="12.5703125" customWidth="1"/>
    <col min="5152" max="5152" width="13.28515625" customWidth="1"/>
    <col min="5153" max="5153" width="15.140625" customWidth="1"/>
    <col min="5377" max="5377" width="5.85546875" customWidth="1"/>
    <col min="5378" max="5378" width="12.28515625" customWidth="1"/>
    <col min="5379" max="5379" width="9.28515625" customWidth="1"/>
    <col min="5380" max="5380" width="13.140625" customWidth="1"/>
    <col min="5381" max="5381" width="5.85546875" customWidth="1"/>
    <col min="5382" max="5382" width="12.7109375" customWidth="1"/>
    <col min="5383" max="5383" width="13.5703125" customWidth="1"/>
    <col min="5384" max="5384" width="13.85546875" customWidth="1"/>
    <col min="5385" max="5385" width="14.140625" customWidth="1"/>
    <col min="5386" max="5386" width="13.28515625" customWidth="1"/>
    <col min="5393" max="5393" width="11.85546875" customWidth="1"/>
    <col min="5395" max="5395" width="12.28515625" customWidth="1"/>
    <col min="5396" max="5396" width="13.7109375" customWidth="1"/>
    <col min="5399" max="5399" width="10.42578125" customWidth="1"/>
    <col min="5401" max="5401" width="6.7109375" customWidth="1"/>
    <col min="5402" max="5402" width="13.140625" customWidth="1"/>
    <col min="5403" max="5403" width="9.28515625" customWidth="1"/>
    <col min="5404" max="5404" width="13.5703125" customWidth="1"/>
    <col min="5405" max="5405" width="6.85546875" customWidth="1"/>
    <col min="5406" max="5406" width="13.28515625" customWidth="1"/>
    <col min="5407" max="5407" width="12.5703125" customWidth="1"/>
    <col min="5408" max="5408" width="13.28515625" customWidth="1"/>
    <col min="5409" max="5409" width="15.140625" customWidth="1"/>
    <col min="5633" max="5633" width="5.85546875" customWidth="1"/>
    <col min="5634" max="5634" width="12.28515625" customWidth="1"/>
    <col min="5635" max="5635" width="9.28515625" customWidth="1"/>
    <col min="5636" max="5636" width="13.140625" customWidth="1"/>
    <col min="5637" max="5637" width="5.85546875" customWidth="1"/>
    <col min="5638" max="5638" width="12.7109375" customWidth="1"/>
    <col min="5639" max="5639" width="13.5703125" customWidth="1"/>
    <col min="5640" max="5640" width="13.85546875" customWidth="1"/>
    <col min="5641" max="5641" width="14.140625" customWidth="1"/>
    <col min="5642" max="5642" width="13.28515625" customWidth="1"/>
    <col min="5649" max="5649" width="11.85546875" customWidth="1"/>
    <col min="5651" max="5651" width="12.28515625" customWidth="1"/>
    <col min="5652" max="5652" width="13.7109375" customWidth="1"/>
    <col min="5655" max="5655" width="10.42578125" customWidth="1"/>
    <col min="5657" max="5657" width="6.7109375" customWidth="1"/>
    <col min="5658" max="5658" width="13.140625" customWidth="1"/>
    <col min="5659" max="5659" width="9.28515625" customWidth="1"/>
    <col min="5660" max="5660" width="13.5703125" customWidth="1"/>
    <col min="5661" max="5661" width="6.85546875" customWidth="1"/>
    <col min="5662" max="5662" width="13.28515625" customWidth="1"/>
    <col min="5663" max="5663" width="12.5703125" customWidth="1"/>
    <col min="5664" max="5664" width="13.28515625" customWidth="1"/>
    <col min="5665" max="5665" width="15.140625" customWidth="1"/>
    <col min="5889" max="5889" width="5.85546875" customWidth="1"/>
    <col min="5890" max="5890" width="12.28515625" customWidth="1"/>
    <col min="5891" max="5891" width="9.28515625" customWidth="1"/>
    <col min="5892" max="5892" width="13.140625" customWidth="1"/>
    <col min="5893" max="5893" width="5.85546875" customWidth="1"/>
    <col min="5894" max="5894" width="12.7109375" customWidth="1"/>
    <col min="5895" max="5895" width="13.5703125" customWidth="1"/>
    <col min="5896" max="5896" width="13.85546875" customWidth="1"/>
    <col min="5897" max="5897" width="14.140625" customWidth="1"/>
    <col min="5898" max="5898" width="13.28515625" customWidth="1"/>
    <col min="5905" max="5905" width="11.85546875" customWidth="1"/>
    <col min="5907" max="5907" width="12.28515625" customWidth="1"/>
    <col min="5908" max="5908" width="13.7109375" customWidth="1"/>
    <col min="5911" max="5911" width="10.42578125" customWidth="1"/>
    <col min="5913" max="5913" width="6.7109375" customWidth="1"/>
    <col min="5914" max="5914" width="13.140625" customWidth="1"/>
    <col min="5915" max="5915" width="9.28515625" customWidth="1"/>
    <col min="5916" max="5916" width="13.5703125" customWidth="1"/>
    <col min="5917" max="5917" width="6.85546875" customWidth="1"/>
    <col min="5918" max="5918" width="13.28515625" customWidth="1"/>
    <col min="5919" max="5919" width="12.5703125" customWidth="1"/>
    <col min="5920" max="5920" width="13.28515625" customWidth="1"/>
    <col min="5921" max="5921" width="15.140625" customWidth="1"/>
    <col min="6145" max="6145" width="5.85546875" customWidth="1"/>
    <col min="6146" max="6146" width="12.28515625" customWidth="1"/>
    <col min="6147" max="6147" width="9.28515625" customWidth="1"/>
    <col min="6148" max="6148" width="13.140625" customWidth="1"/>
    <col min="6149" max="6149" width="5.85546875" customWidth="1"/>
    <col min="6150" max="6150" width="12.7109375" customWidth="1"/>
    <col min="6151" max="6151" width="13.5703125" customWidth="1"/>
    <col min="6152" max="6152" width="13.85546875" customWidth="1"/>
    <col min="6153" max="6153" width="14.140625" customWidth="1"/>
    <col min="6154" max="6154" width="13.28515625" customWidth="1"/>
    <col min="6161" max="6161" width="11.85546875" customWidth="1"/>
    <col min="6163" max="6163" width="12.28515625" customWidth="1"/>
    <col min="6164" max="6164" width="13.7109375" customWidth="1"/>
    <col min="6167" max="6167" width="10.42578125" customWidth="1"/>
    <col min="6169" max="6169" width="6.7109375" customWidth="1"/>
    <col min="6170" max="6170" width="13.140625" customWidth="1"/>
    <col min="6171" max="6171" width="9.28515625" customWidth="1"/>
    <col min="6172" max="6172" width="13.5703125" customWidth="1"/>
    <col min="6173" max="6173" width="6.85546875" customWidth="1"/>
    <col min="6174" max="6174" width="13.28515625" customWidth="1"/>
    <col min="6175" max="6175" width="12.5703125" customWidth="1"/>
    <col min="6176" max="6176" width="13.28515625" customWidth="1"/>
    <col min="6177" max="6177" width="15.140625" customWidth="1"/>
    <col min="6401" max="6401" width="5.85546875" customWidth="1"/>
    <col min="6402" max="6402" width="12.28515625" customWidth="1"/>
    <col min="6403" max="6403" width="9.28515625" customWidth="1"/>
    <col min="6404" max="6404" width="13.140625" customWidth="1"/>
    <col min="6405" max="6405" width="5.85546875" customWidth="1"/>
    <col min="6406" max="6406" width="12.7109375" customWidth="1"/>
    <col min="6407" max="6407" width="13.5703125" customWidth="1"/>
    <col min="6408" max="6408" width="13.85546875" customWidth="1"/>
    <col min="6409" max="6409" width="14.140625" customWidth="1"/>
    <col min="6410" max="6410" width="13.28515625" customWidth="1"/>
    <col min="6417" max="6417" width="11.85546875" customWidth="1"/>
    <col min="6419" max="6419" width="12.28515625" customWidth="1"/>
    <col min="6420" max="6420" width="13.7109375" customWidth="1"/>
    <col min="6423" max="6423" width="10.42578125" customWidth="1"/>
    <col min="6425" max="6425" width="6.7109375" customWidth="1"/>
    <col min="6426" max="6426" width="13.140625" customWidth="1"/>
    <col min="6427" max="6427" width="9.28515625" customWidth="1"/>
    <col min="6428" max="6428" width="13.5703125" customWidth="1"/>
    <col min="6429" max="6429" width="6.85546875" customWidth="1"/>
    <col min="6430" max="6430" width="13.28515625" customWidth="1"/>
    <col min="6431" max="6431" width="12.5703125" customWidth="1"/>
    <col min="6432" max="6432" width="13.28515625" customWidth="1"/>
    <col min="6433" max="6433" width="15.140625" customWidth="1"/>
    <col min="6657" max="6657" width="5.85546875" customWidth="1"/>
    <col min="6658" max="6658" width="12.28515625" customWidth="1"/>
    <col min="6659" max="6659" width="9.28515625" customWidth="1"/>
    <col min="6660" max="6660" width="13.140625" customWidth="1"/>
    <col min="6661" max="6661" width="5.85546875" customWidth="1"/>
    <col min="6662" max="6662" width="12.7109375" customWidth="1"/>
    <col min="6663" max="6663" width="13.5703125" customWidth="1"/>
    <col min="6664" max="6664" width="13.85546875" customWidth="1"/>
    <col min="6665" max="6665" width="14.140625" customWidth="1"/>
    <col min="6666" max="6666" width="13.28515625" customWidth="1"/>
    <col min="6673" max="6673" width="11.85546875" customWidth="1"/>
    <col min="6675" max="6675" width="12.28515625" customWidth="1"/>
    <col min="6676" max="6676" width="13.7109375" customWidth="1"/>
    <col min="6679" max="6679" width="10.42578125" customWidth="1"/>
    <col min="6681" max="6681" width="6.7109375" customWidth="1"/>
    <col min="6682" max="6682" width="13.140625" customWidth="1"/>
    <col min="6683" max="6683" width="9.28515625" customWidth="1"/>
    <col min="6684" max="6684" width="13.5703125" customWidth="1"/>
    <col min="6685" max="6685" width="6.85546875" customWidth="1"/>
    <col min="6686" max="6686" width="13.28515625" customWidth="1"/>
    <col min="6687" max="6687" width="12.5703125" customWidth="1"/>
    <col min="6688" max="6688" width="13.28515625" customWidth="1"/>
    <col min="6689" max="6689" width="15.140625" customWidth="1"/>
    <col min="6913" max="6913" width="5.85546875" customWidth="1"/>
    <col min="6914" max="6914" width="12.28515625" customWidth="1"/>
    <col min="6915" max="6915" width="9.28515625" customWidth="1"/>
    <col min="6916" max="6916" width="13.140625" customWidth="1"/>
    <col min="6917" max="6917" width="5.85546875" customWidth="1"/>
    <col min="6918" max="6918" width="12.7109375" customWidth="1"/>
    <col min="6919" max="6919" width="13.5703125" customWidth="1"/>
    <col min="6920" max="6920" width="13.85546875" customWidth="1"/>
    <col min="6921" max="6921" width="14.140625" customWidth="1"/>
    <col min="6922" max="6922" width="13.28515625" customWidth="1"/>
    <col min="6929" max="6929" width="11.85546875" customWidth="1"/>
    <col min="6931" max="6931" width="12.28515625" customWidth="1"/>
    <col min="6932" max="6932" width="13.7109375" customWidth="1"/>
    <col min="6935" max="6935" width="10.42578125" customWidth="1"/>
    <col min="6937" max="6937" width="6.7109375" customWidth="1"/>
    <col min="6938" max="6938" width="13.140625" customWidth="1"/>
    <col min="6939" max="6939" width="9.28515625" customWidth="1"/>
    <col min="6940" max="6940" width="13.5703125" customWidth="1"/>
    <col min="6941" max="6941" width="6.85546875" customWidth="1"/>
    <col min="6942" max="6942" width="13.28515625" customWidth="1"/>
    <col min="6943" max="6943" width="12.5703125" customWidth="1"/>
    <col min="6944" max="6944" width="13.28515625" customWidth="1"/>
    <col min="6945" max="6945" width="15.140625" customWidth="1"/>
    <col min="7169" max="7169" width="5.85546875" customWidth="1"/>
    <col min="7170" max="7170" width="12.28515625" customWidth="1"/>
    <col min="7171" max="7171" width="9.28515625" customWidth="1"/>
    <col min="7172" max="7172" width="13.140625" customWidth="1"/>
    <col min="7173" max="7173" width="5.85546875" customWidth="1"/>
    <col min="7174" max="7174" width="12.7109375" customWidth="1"/>
    <col min="7175" max="7175" width="13.5703125" customWidth="1"/>
    <col min="7176" max="7176" width="13.85546875" customWidth="1"/>
    <col min="7177" max="7177" width="14.140625" customWidth="1"/>
    <col min="7178" max="7178" width="13.28515625" customWidth="1"/>
    <col min="7185" max="7185" width="11.85546875" customWidth="1"/>
    <col min="7187" max="7187" width="12.28515625" customWidth="1"/>
    <col min="7188" max="7188" width="13.7109375" customWidth="1"/>
    <col min="7191" max="7191" width="10.42578125" customWidth="1"/>
    <col min="7193" max="7193" width="6.7109375" customWidth="1"/>
    <col min="7194" max="7194" width="13.140625" customWidth="1"/>
    <col min="7195" max="7195" width="9.28515625" customWidth="1"/>
    <col min="7196" max="7196" width="13.5703125" customWidth="1"/>
    <col min="7197" max="7197" width="6.85546875" customWidth="1"/>
    <col min="7198" max="7198" width="13.28515625" customWidth="1"/>
    <col min="7199" max="7199" width="12.5703125" customWidth="1"/>
    <col min="7200" max="7200" width="13.28515625" customWidth="1"/>
    <col min="7201" max="7201" width="15.140625" customWidth="1"/>
    <col min="7425" max="7425" width="5.85546875" customWidth="1"/>
    <col min="7426" max="7426" width="12.28515625" customWidth="1"/>
    <col min="7427" max="7427" width="9.28515625" customWidth="1"/>
    <col min="7428" max="7428" width="13.140625" customWidth="1"/>
    <col min="7429" max="7429" width="5.85546875" customWidth="1"/>
    <col min="7430" max="7430" width="12.7109375" customWidth="1"/>
    <col min="7431" max="7431" width="13.5703125" customWidth="1"/>
    <col min="7432" max="7432" width="13.85546875" customWidth="1"/>
    <col min="7433" max="7433" width="14.140625" customWidth="1"/>
    <col min="7434" max="7434" width="13.28515625" customWidth="1"/>
    <col min="7441" max="7441" width="11.85546875" customWidth="1"/>
    <col min="7443" max="7443" width="12.28515625" customWidth="1"/>
    <col min="7444" max="7444" width="13.7109375" customWidth="1"/>
    <col min="7447" max="7447" width="10.42578125" customWidth="1"/>
    <col min="7449" max="7449" width="6.7109375" customWidth="1"/>
    <col min="7450" max="7450" width="13.140625" customWidth="1"/>
    <col min="7451" max="7451" width="9.28515625" customWidth="1"/>
    <col min="7452" max="7452" width="13.5703125" customWidth="1"/>
    <col min="7453" max="7453" width="6.85546875" customWidth="1"/>
    <col min="7454" max="7454" width="13.28515625" customWidth="1"/>
    <col min="7455" max="7455" width="12.5703125" customWidth="1"/>
    <col min="7456" max="7456" width="13.28515625" customWidth="1"/>
    <col min="7457" max="7457" width="15.140625" customWidth="1"/>
    <col min="7681" max="7681" width="5.85546875" customWidth="1"/>
    <col min="7682" max="7682" width="12.28515625" customWidth="1"/>
    <col min="7683" max="7683" width="9.28515625" customWidth="1"/>
    <col min="7684" max="7684" width="13.140625" customWidth="1"/>
    <col min="7685" max="7685" width="5.85546875" customWidth="1"/>
    <col min="7686" max="7686" width="12.7109375" customWidth="1"/>
    <col min="7687" max="7687" width="13.5703125" customWidth="1"/>
    <col min="7688" max="7688" width="13.85546875" customWidth="1"/>
    <col min="7689" max="7689" width="14.140625" customWidth="1"/>
    <col min="7690" max="7690" width="13.28515625" customWidth="1"/>
    <col min="7697" max="7697" width="11.85546875" customWidth="1"/>
    <col min="7699" max="7699" width="12.28515625" customWidth="1"/>
    <col min="7700" max="7700" width="13.7109375" customWidth="1"/>
    <col min="7703" max="7703" width="10.42578125" customWidth="1"/>
    <col min="7705" max="7705" width="6.7109375" customWidth="1"/>
    <col min="7706" max="7706" width="13.140625" customWidth="1"/>
    <col min="7707" max="7707" width="9.28515625" customWidth="1"/>
    <col min="7708" max="7708" width="13.5703125" customWidth="1"/>
    <col min="7709" max="7709" width="6.85546875" customWidth="1"/>
    <col min="7710" max="7710" width="13.28515625" customWidth="1"/>
    <col min="7711" max="7711" width="12.5703125" customWidth="1"/>
    <col min="7712" max="7712" width="13.28515625" customWidth="1"/>
    <col min="7713" max="7713" width="15.140625" customWidth="1"/>
    <col min="7937" max="7937" width="5.85546875" customWidth="1"/>
    <col min="7938" max="7938" width="12.28515625" customWidth="1"/>
    <col min="7939" max="7939" width="9.28515625" customWidth="1"/>
    <col min="7940" max="7940" width="13.140625" customWidth="1"/>
    <col min="7941" max="7941" width="5.85546875" customWidth="1"/>
    <col min="7942" max="7942" width="12.7109375" customWidth="1"/>
    <col min="7943" max="7943" width="13.5703125" customWidth="1"/>
    <col min="7944" max="7944" width="13.85546875" customWidth="1"/>
    <col min="7945" max="7945" width="14.140625" customWidth="1"/>
    <col min="7946" max="7946" width="13.28515625" customWidth="1"/>
    <col min="7953" max="7953" width="11.85546875" customWidth="1"/>
    <col min="7955" max="7955" width="12.28515625" customWidth="1"/>
    <col min="7956" max="7956" width="13.7109375" customWidth="1"/>
    <col min="7959" max="7959" width="10.42578125" customWidth="1"/>
    <col min="7961" max="7961" width="6.7109375" customWidth="1"/>
    <col min="7962" max="7962" width="13.140625" customWidth="1"/>
    <col min="7963" max="7963" width="9.28515625" customWidth="1"/>
    <col min="7964" max="7964" width="13.5703125" customWidth="1"/>
    <col min="7965" max="7965" width="6.85546875" customWidth="1"/>
    <col min="7966" max="7966" width="13.28515625" customWidth="1"/>
    <col min="7967" max="7967" width="12.5703125" customWidth="1"/>
    <col min="7968" max="7968" width="13.28515625" customWidth="1"/>
    <col min="7969" max="7969" width="15.140625" customWidth="1"/>
    <col min="8193" max="8193" width="5.85546875" customWidth="1"/>
    <col min="8194" max="8194" width="12.28515625" customWidth="1"/>
    <col min="8195" max="8195" width="9.28515625" customWidth="1"/>
    <col min="8196" max="8196" width="13.140625" customWidth="1"/>
    <col min="8197" max="8197" width="5.85546875" customWidth="1"/>
    <col min="8198" max="8198" width="12.7109375" customWidth="1"/>
    <col min="8199" max="8199" width="13.5703125" customWidth="1"/>
    <col min="8200" max="8200" width="13.85546875" customWidth="1"/>
    <col min="8201" max="8201" width="14.140625" customWidth="1"/>
    <col min="8202" max="8202" width="13.28515625" customWidth="1"/>
    <col min="8209" max="8209" width="11.85546875" customWidth="1"/>
    <col min="8211" max="8211" width="12.28515625" customWidth="1"/>
    <col min="8212" max="8212" width="13.7109375" customWidth="1"/>
    <col min="8215" max="8215" width="10.42578125" customWidth="1"/>
    <col min="8217" max="8217" width="6.7109375" customWidth="1"/>
    <col min="8218" max="8218" width="13.140625" customWidth="1"/>
    <col min="8219" max="8219" width="9.28515625" customWidth="1"/>
    <col min="8220" max="8220" width="13.5703125" customWidth="1"/>
    <col min="8221" max="8221" width="6.85546875" customWidth="1"/>
    <col min="8222" max="8222" width="13.28515625" customWidth="1"/>
    <col min="8223" max="8223" width="12.5703125" customWidth="1"/>
    <col min="8224" max="8224" width="13.28515625" customWidth="1"/>
    <col min="8225" max="8225" width="15.140625" customWidth="1"/>
    <col min="8449" max="8449" width="5.85546875" customWidth="1"/>
    <col min="8450" max="8450" width="12.28515625" customWidth="1"/>
    <col min="8451" max="8451" width="9.28515625" customWidth="1"/>
    <col min="8452" max="8452" width="13.140625" customWidth="1"/>
    <col min="8453" max="8453" width="5.85546875" customWidth="1"/>
    <col min="8454" max="8454" width="12.7109375" customWidth="1"/>
    <col min="8455" max="8455" width="13.5703125" customWidth="1"/>
    <col min="8456" max="8456" width="13.85546875" customWidth="1"/>
    <col min="8457" max="8457" width="14.140625" customWidth="1"/>
    <col min="8458" max="8458" width="13.28515625" customWidth="1"/>
    <col min="8465" max="8465" width="11.85546875" customWidth="1"/>
    <col min="8467" max="8467" width="12.28515625" customWidth="1"/>
    <col min="8468" max="8468" width="13.7109375" customWidth="1"/>
    <col min="8471" max="8471" width="10.42578125" customWidth="1"/>
    <col min="8473" max="8473" width="6.7109375" customWidth="1"/>
    <col min="8474" max="8474" width="13.140625" customWidth="1"/>
    <col min="8475" max="8475" width="9.28515625" customWidth="1"/>
    <col min="8476" max="8476" width="13.5703125" customWidth="1"/>
    <col min="8477" max="8477" width="6.85546875" customWidth="1"/>
    <col min="8478" max="8478" width="13.28515625" customWidth="1"/>
    <col min="8479" max="8479" width="12.5703125" customWidth="1"/>
    <col min="8480" max="8480" width="13.28515625" customWidth="1"/>
    <col min="8481" max="8481" width="15.140625" customWidth="1"/>
    <col min="8705" max="8705" width="5.85546875" customWidth="1"/>
    <col min="8706" max="8706" width="12.28515625" customWidth="1"/>
    <col min="8707" max="8707" width="9.28515625" customWidth="1"/>
    <col min="8708" max="8708" width="13.140625" customWidth="1"/>
    <col min="8709" max="8709" width="5.85546875" customWidth="1"/>
    <col min="8710" max="8710" width="12.7109375" customWidth="1"/>
    <col min="8711" max="8711" width="13.5703125" customWidth="1"/>
    <col min="8712" max="8712" width="13.85546875" customWidth="1"/>
    <col min="8713" max="8713" width="14.140625" customWidth="1"/>
    <col min="8714" max="8714" width="13.28515625" customWidth="1"/>
    <col min="8721" max="8721" width="11.85546875" customWidth="1"/>
    <col min="8723" max="8723" width="12.28515625" customWidth="1"/>
    <col min="8724" max="8724" width="13.7109375" customWidth="1"/>
    <col min="8727" max="8727" width="10.42578125" customWidth="1"/>
    <col min="8729" max="8729" width="6.7109375" customWidth="1"/>
    <col min="8730" max="8730" width="13.140625" customWidth="1"/>
    <col min="8731" max="8731" width="9.28515625" customWidth="1"/>
    <col min="8732" max="8732" width="13.5703125" customWidth="1"/>
    <col min="8733" max="8733" width="6.85546875" customWidth="1"/>
    <col min="8734" max="8734" width="13.28515625" customWidth="1"/>
    <col min="8735" max="8735" width="12.5703125" customWidth="1"/>
    <col min="8736" max="8736" width="13.28515625" customWidth="1"/>
    <col min="8737" max="8737" width="15.140625" customWidth="1"/>
    <col min="8961" max="8961" width="5.85546875" customWidth="1"/>
    <col min="8962" max="8962" width="12.28515625" customWidth="1"/>
    <col min="8963" max="8963" width="9.28515625" customWidth="1"/>
    <col min="8964" max="8964" width="13.140625" customWidth="1"/>
    <col min="8965" max="8965" width="5.85546875" customWidth="1"/>
    <col min="8966" max="8966" width="12.7109375" customWidth="1"/>
    <col min="8967" max="8967" width="13.5703125" customWidth="1"/>
    <col min="8968" max="8968" width="13.85546875" customWidth="1"/>
    <col min="8969" max="8969" width="14.140625" customWidth="1"/>
    <col min="8970" max="8970" width="13.28515625" customWidth="1"/>
    <col min="8977" max="8977" width="11.85546875" customWidth="1"/>
    <col min="8979" max="8979" width="12.28515625" customWidth="1"/>
    <col min="8980" max="8980" width="13.7109375" customWidth="1"/>
    <col min="8983" max="8983" width="10.42578125" customWidth="1"/>
    <col min="8985" max="8985" width="6.7109375" customWidth="1"/>
    <col min="8986" max="8986" width="13.140625" customWidth="1"/>
    <col min="8987" max="8987" width="9.28515625" customWidth="1"/>
    <col min="8988" max="8988" width="13.5703125" customWidth="1"/>
    <col min="8989" max="8989" width="6.85546875" customWidth="1"/>
    <col min="8990" max="8990" width="13.28515625" customWidth="1"/>
    <col min="8991" max="8991" width="12.5703125" customWidth="1"/>
    <col min="8992" max="8992" width="13.28515625" customWidth="1"/>
    <col min="8993" max="8993" width="15.140625" customWidth="1"/>
    <col min="9217" max="9217" width="5.85546875" customWidth="1"/>
    <col min="9218" max="9218" width="12.28515625" customWidth="1"/>
    <col min="9219" max="9219" width="9.28515625" customWidth="1"/>
    <col min="9220" max="9220" width="13.140625" customWidth="1"/>
    <col min="9221" max="9221" width="5.85546875" customWidth="1"/>
    <col min="9222" max="9222" width="12.7109375" customWidth="1"/>
    <col min="9223" max="9223" width="13.5703125" customWidth="1"/>
    <col min="9224" max="9224" width="13.85546875" customWidth="1"/>
    <col min="9225" max="9225" width="14.140625" customWidth="1"/>
    <col min="9226" max="9226" width="13.28515625" customWidth="1"/>
    <col min="9233" max="9233" width="11.85546875" customWidth="1"/>
    <col min="9235" max="9235" width="12.28515625" customWidth="1"/>
    <col min="9236" max="9236" width="13.7109375" customWidth="1"/>
    <col min="9239" max="9239" width="10.42578125" customWidth="1"/>
    <col min="9241" max="9241" width="6.7109375" customWidth="1"/>
    <col min="9242" max="9242" width="13.140625" customWidth="1"/>
    <col min="9243" max="9243" width="9.28515625" customWidth="1"/>
    <col min="9244" max="9244" width="13.5703125" customWidth="1"/>
    <col min="9245" max="9245" width="6.85546875" customWidth="1"/>
    <col min="9246" max="9246" width="13.28515625" customWidth="1"/>
    <col min="9247" max="9247" width="12.5703125" customWidth="1"/>
    <col min="9248" max="9248" width="13.28515625" customWidth="1"/>
    <col min="9249" max="9249" width="15.140625" customWidth="1"/>
    <col min="9473" max="9473" width="5.85546875" customWidth="1"/>
    <col min="9474" max="9474" width="12.28515625" customWidth="1"/>
    <col min="9475" max="9475" width="9.28515625" customWidth="1"/>
    <col min="9476" max="9476" width="13.140625" customWidth="1"/>
    <col min="9477" max="9477" width="5.85546875" customWidth="1"/>
    <col min="9478" max="9478" width="12.7109375" customWidth="1"/>
    <col min="9479" max="9479" width="13.5703125" customWidth="1"/>
    <col min="9480" max="9480" width="13.85546875" customWidth="1"/>
    <col min="9481" max="9481" width="14.140625" customWidth="1"/>
    <col min="9482" max="9482" width="13.28515625" customWidth="1"/>
    <col min="9489" max="9489" width="11.85546875" customWidth="1"/>
    <col min="9491" max="9491" width="12.28515625" customWidth="1"/>
    <col min="9492" max="9492" width="13.7109375" customWidth="1"/>
    <col min="9495" max="9495" width="10.42578125" customWidth="1"/>
    <col min="9497" max="9497" width="6.7109375" customWidth="1"/>
    <col min="9498" max="9498" width="13.140625" customWidth="1"/>
    <col min="9499" max="9499" width="9.28515625" customWidth="1"/>
    <col min="9500" max="9500" width="13.5703125" customWidth="1"/>
    <col min="9501" max="9501" width="6.85546875" customWidth="1"/>
    <col min="9502" max="9502" width="13.28515625" customWidth="1"/>
    <col min="9503" max="9503" width="12.5703125" customWidth="1"/>
    <col min="9504" max="9504" width="13.28515625" customWidth="1"/>
    <col min="9505" max="9505" width="15.140625" customWidth="1"/>
    <col min="9729" max="9729" width="5.85546875" customWidth="1"/>
    <col min="9730" max="9730" width="12.28515625" customWidth="1"/>
    <col min="9731" max="9731" width="9.28515625" customWidth="1"/>
    <col min="9732" max="9732" width="13.140625" customWidth="1"/>
    <col min="9733" max="9733" width="5.85546875" customWidth="1"/>
    <col min="9734" max="9734" width="12.7109375" customWidth="1"/>
    <col min="9735" max="9735" width="13.5703125" customWidth="1"/>
    <col min="9736" max="9736" width="13.85546875" customWidth="1"/>
    <col min="9737" max="9737" width="14.140625" customWidth="1"/>
    <col min="9738" max="9738" width="13.28515625" customWidth="1"/>
    <col min="9745" max="9745" width="11.85546875" customWidth="1"/>
    <col min="9747" max="9747" width="12.28515625" customWidth="1"/>
    <col min="9748" max="9748" width="13.7109375" customWidth="1"/>
    <col min="9751" max="9751" width="10.42578125" customWidth="1"/>
    <col min="9753" max="9753" width="6.7109375" customWidth="1"/>
    <col min="9754" max="9754" width="13.140625" customWidth="1"/>
    <col min="9755" max="9755" width="9.28515625" customWidth="1"/>
    <col min="9756" max="9756" width="13.5703125" customWidth="1"/>
    <col min="9757" max="9757" width="6.85546875" customWidth="1"/>
    <col min="9758" max="9758" width="13.28515625" customWidth="1"/>
    <col min="9759" max="9759" width="12.5703125" customWidth="1"/>
    <col min="9760" max="9760" width="13.28515625" customWidth="1"/>
    <col min="9761" max="9761" width="15.140625" customWidth="1"/>
    <col min="9985" max="9985" width="5.85546875" customWidth="1"/>
    <col min="9986" max="9986" width="12.28515625" customWidth="1"/>
    <col min="9987" max="9987" width="9.28515625" customWidth="1"/>
    <col min="9988" max="9988" width="13.140625" customWidth="1"/>
    <col min="9989" max="9989" width="5.85546875" customWidth="1"/>
    <col min="9990" max="9990" width="12.7109375" customWidth="1"/>
    <col min="9991" max="9991" width="13.5703125" customWidth="1"/>
    <col min="9992" max="9992" width="13.85546875" customWidth="1"/>
    <col min="9993" max="9993" width="14.140625" customWidth="1"/>
    <col min="9994" max="9994" width="13.28515625" customWidth="1"/>
    <col min="10001" max="10001" width="11.85546875" customWidth="1"/>
    <col min="10003" max="10003" width="12.28515625" customWidth="1"/>
    <col min="10004" max="10004" width="13.7109375" customWidth="1"/>
    <col min="10007" max="10007" width="10.42578125" customWidth="1"/>
    <col min="10009" max="10009" width="6.7109375" customWidth="1"/>
    <col min="10010" max="10010" width="13.140625" customWidth="1"/>
    <col min="10011" max="10011" width="9.28515625" customWidth="1"/>
    <col min="10012" max="10012" width="13.5703125" customWidth="1"/>
    <col min="10013" max="10013" width="6.85546875" customWidth="1"/>
    <col min="10014" max="10014" width="13.28515625" customWidth="1"/>
    <col min="10015" max="10015" width="12.5703125" customWidth="1"/>
    <col min="10016" max="10016" width="13.28515625" customWidth="1"/>
    <col min="10017" max="10017" width="15.140625" customWidth="1"/>
    <col min="10241" max="10241" width="5.85546875" customWidth="1"/>
    <col min="10242" max="10242" width="12.28515625" customWidth="1"/>
    <col min="10243" max="10243" width="9.28515625" customWidth="1"/>
    <col min="10244" max="10244" width="13.140625" customWidth="1"/>
    <col min="10245" max="10245" width="5.85546875" customWidth="1"/>
    <col min="10246" max="10246" width="12.7109375" customWidth="1"/>
    <col min="10247" max="10247" width="13.5703125" customWidth="1"/>
    <col min="10248" max="10248" width="13.85546875" customWidth="1"/>
    <col min="10249" max="10249" width="14.140625" customWidth="1"/>
    <col min="10250" max="10250" width="13.28515625" customWidth="1"/>
    <col min="10257" max="10257" width="11.85546875" customWidth="1"/>
    <col min="10259" max="10259" width="12.28515625" customWidth="1"/>
    <col min="10260" max="10260" width="13.7109375" customWidth="1"/>
    <col min="10263" max="10263" width="10.42578125" customWidth="1"/>
    <col min="10265" max="10265" width="6.7109375" customWidth="1"/>
    <col min="10266" max="10266" width="13.140625" customWidth="1"/>
    <col min="10267" max="10267" width="9.28515625" customWidth="1"/>
    <col min="10268" max="10268" width="13.5703125" customWidth="1"/>
    <col min="10269" max="10269" width="6.85546875" customWidth="1"/>
    <col min="10270" max="10270" width="13.28515625" customWidth="1"/>
    <col min="10271" max="10271" width="12.5703125" customWidth="1"/>
    <col min="10272" max="10272" width="13.28515625" customWidth="1"/>
    <col min="10273" max="10273" width="15.140625" customWidth="1"/>
    <col min="10497" max="10497" width="5.85546875" customWidth="1"/>
    <col min="10498" max="10498" width="12.28515625" customWidth="1"/>
    <col min="10499" max="10499" width="9.28515625" customWidth="1"/>
    <col min="10500" max="10500" width="13.140625" customWidth="1"/>
    <col min="10501" max="10501" width="5.85546875" customWidth="1"/>
    <col min="10502" max="10502" width="12.7109375" customWidth="1"/>
    <col min="10503" max="10503" width="13.5703125" customWidth="1"/>
    <col min="10504" max="10504" width="13.85546875" customWidth="1"/>
    <col min="10505" max="10505" width="14.140625" customWidth="1"/>
    <col min="10506" max="10506" width="13.28515625" customWidth="1"/>
    <col min="10513" max="10513" width="11.85546875" customWidth="1"/>
    <col min="10515" max="10515" width="12.28515625" customWidth="1"/>
    <col min="10516" max="10516" width="13.7109375" customWidth="1"/>
    <col min="10519" max="10519" width="10.42578125" customWidth="1"/>
    <col min="10521" max="10521" width="6.7109375" customWidth="1"/>
    <col min="10522" max="10522" width="13.140625" customWidth="1"/>
    <col min="10523" max="10523" width="9.28515625" customWidth="1"/>
    <col min="10524" max="10524" width="13.5703125" customWidth="1"/>
    <col min="10525" max="10525" width="6.85546875" customWidth="1"/>
    <col min="10526" max="10526" width="13.28515625" customWidth="1"/>
    <col min="10527" max="10527" width="12.5703125" customWidth="1"/>
    <col min="10528" max="10528" width="13.28515625" customWidth="1"/>
    <col min="10529" max="10529" width="15.140625" customWidth="1"/>
    <col min="10753" max="10753" width="5.85546875" customWidth="1"/>
    <col min="10754" max="10754" width="12.28515625" customWidth="1"/>
    <col min="10755" max="10755" width="9.28515625" customWidth="1"/>
    <col min="10756" max="10756" width="13.140625" customWidth="1"/>
    <col min="10757" max="10757" width="5.85546875" customWidth="1"/>
    <col min="10758" max="10758" width="12.7109375" customWidth="1"/>
    <col min="10759" max="10759" width="13.5703125" customWidth="1"/>
    <col min="10760" max="10760" width="13.85546875" customWidth="1"/>
    <col min="10761" max="10761" width="14.140625" customWidth="1"/>
    <col min="10762" max="10762" width="13.28515625" customWidth="1"/>
    <col min="10769" max="10769" width="11.85546875" customWidth="1"/>
    <col min="10771" max="10771" width="12.28515625" customWidth="1"/>
    <col min="10772" max="10772" width="13.7109375" customWidth="1"/>
    <col min="10775" max="10775" width="10.42578125" customWidth="1"/>
    <col min="10777" max="10777" width="6.7109375" customWidth="1"/>
    <col min="10778" max="10778" width="13.140625" customWidth="1"/>
    <col min="10779" max="10779" width="9.28515625" customWidth="1"/>
    <col min="10780" max="10780" width="13.5703125" customWidth="1"/>
    <col min="10781" max="10781" width="6.85546875" customWidth="1"/>
    <col min="10782" max="10782" width="13.28515625" customWidth="1"/>
    <col min="10783" max="10783" width="12.5703125" customWidth="1"/>
    <col min="10784" max="10784" width="13.28515625" customWidth="1"/>
    <col min="10785" max="10785" width="15.140625" customWidth="1"/>
    <col min="11009" max="11009" width="5.85546875" customWidth="1"/>
    <col min="11010" max="11010" width="12.28515625" customWidth="1"/>
    <col min="11011" max="11011" width="9.28515625" customWidth="1"/>
    <col min="11012" max="11012" width="13.140625" customWidth="1"/>
    <col min="11013" max="11013" width="5.85546875" customWidth="1"/>
    <col min="11014" max="11014" width="12.7109375" customWidth="1"/>
    <col min="11015" max="11015" width="13.5703125" customWidth="1"/>
    <col min="11016" max="11016" width="13.85546875" customWidth="1"/>
    <col min="11017" max="11017" width="14.140625" customWidth="1"/>
    <col min="11018" max="11018" width="13.28515625" customWidth="1"/>
    <col min="11025" max="11025" width="11.85546875" customWidth="1"/>
    <col min="11027" max="11027" width="12.28515625" customWidth="1"/>
    <col min="11028" max="11028" width="13.7109375" customWidth="1"/>
    <col min="11031" max="11031" width="10.42578125" customWidth="1"/>
    <col min="11033" max="11033" width="6.7109375" customWidth="1"/>
    <col min="11034" max="11034" width="13.140625" customWidth="1"/>
    <col min="11035" max="11035" width="9.28515625" customWidth="1"/>
    <col min="11036" max="11036" width="13.5703125" customWidth="1"/>
    <col min="11037" max="11037" width="6.85546875" customWidth="1"/>
    <col min="11038" max="11038" width="13.28515625" customWidth="1"/>
    <col min="11039" max="11039" width="12.5703125" customWidth="1"/>
    <col min="11040" max="11040" width="13.28515625" customWidth="1"/>
    <col min="11041" max="11041" width="15.140625" customWidth="1"/>
    <col min="11265" max="11265" width="5.85546875" customWidth="1"/>
    <col min="11266" max="11266" width="12.28515625" customWidth="1"/>
    <col min="11267" max="11267" width="9.28515625" customWidth="1"/>
    <col min="11268" max="11268" width="13.140625" customWidth="1"/>
    <col min="11269" max="11269" width="5.85546875" customWidth="1"/>
    <col min="11270" max="11270" width="12.7109375" customWidth="1"/>
    <col min="11271" max="11271" width="13.5703125" customWidth="1"/>
    <col min="11272" max="11272" width="13.85546875" customWidth="1"/>
    <col min="11273" max="11273" width="14.140625" customWidth="1"/>
    <col min="11274" max="11274" width="13.28515625" customWidth="1"/>
    <col min="11281" max="11281" width="11.85546875" customWidth="1"/>
    <col min="11283" max="11283" width="12.28515625" customWidth="1"/>
    <col min="11284" max="11284" width="13.7109375" customWidth="1"/>
    <col min="11287" max="11287" width="10.42578125" customWidth="1"/>
    <col min="11289" max="11289" width="6.7109375" customWidth="1"/>
    <col min="11290" max="11290" width="13.140625" customWidth="1"/>
    <col min="11291" max="11291" width="9.28515625" customWidth="1"/>
    <col min="11292" max="11292" width="13.5703125" customWidth="1"/>
    <col min="11293" max="11293" width="6.85546875" customWidth="1"/>
    <col min="11294" max="11294" width="13.28515625" customWidth="1"/>
    <col min="11295" max="11295" width="12.5703125" customWidth="1"/>
    <col min="11296" max="11296" width="13.28515625" customWidth="1"/>
    <col min="11297" max="11297" width="15.140625" customWidth="1"/>
    <col min="11521" max="11521" width="5.85546875" customWidth="1"/>
    <col min="11522" max="11522" width="12.28515625" customWidth="1"/>
    <col min="11523" max="11523" width="9.28515625" customWidth="1"/>
    <col min="11524" max="11524" width="13.140625" customWidth="1"/>
    <col min="11525" max="11525" width="5.85546875" customWidth="1"/>
    <col min="11526" max="11526" width="12.7109375" customWidth="1"/>
    <col min="11527" max="11527" width="13.5703125" customWidth="1"/>
    <col min="11528" max="11528" width="13.85546875" customWidth="1"/>
    <col min="11529" max="11529" width="14.140625" customWidth="1"/>
    <col min="11530" max="11530" width="13.28515625" customWidth="1"/>
    <col min="11537" max="11537" width="11.85546875" customWidth="1"/>
    <col min="11539" max="11539" width="12.28515625" customWidth="1"/>
    <col min="11540" max="11540" width="13.7109375" customWidth="1"/>
    <col min="11543" max="11543" width="10.42578125" customWidth="1"/>
    <col min="11545" max="11545" width="6.7109375" customWidth="1"/>
    <col min="11546" max="11546" width="13.140625" customWidth="1"/>
    <col min="11547" max="11547" width="9.28515625" customWidth="1"/>
    <col min="11548" max="11548" width="13.5703125" customWidth="1"/>
    <col min="11549" max="11549" width="6.85546875" customWidth="1"/>
    <col min="11550" max="11550" width="13.28515625" customWidth="1"/>
    <col min="11551" max="11551" width="12.5703125" customWidth="1"/>
    <col min="11552" max="11552" width="13.28515625" customWidth="1"/>
    <col min="11553" max="11553" width="15.140625" customWidth="1"/>
    <col min="11777" max="11777" width="5.85546875" customWidth="1"/>
    <col min="11778" max="11778" width="12.28515625" customWidth="1"/>
    <col min="11779" max="11779" width="9.28515625" customWidth="1"/>
    <col min="11780" max="11780" width="13.140625" customWidth="1"/>
    <col min="11781" max="11781" width="5.85546875" customWidth="1"/>
    <col min="11782" max="11782" width="12.7109375" customWidth="1"/>
    <col min="11783" max="11783" width="13.5703125" customWidth="1"/>
    <col min="11784" max="11784" width="13.85546875" customWidth="1"/>
    <col min="11785" max="11785" width="14.140625" customWidth="1"/>
    <col min="11786" max="11786" width="13.28515625" customWidth="1"/>
    <col min="11793" max="11793" width="11.85546875" customWidth="1"/>
    <col min="11795" max="11795" width="12.28515625" customWidth="1"/>
    <col min="11796" max="11796" width="13.7109375" customWidth="1"/>
    <col min="11799" max="11799" width="10.42578125" customWidth="1"/>
    <col min="11801" max="11801" width="6.7109375" customWidth="1"/>
    <col min="11802" max="11802" width="13.140625" customWidth="1"/>
    <col min="11803" max="11803" width="9.28515625" customWidth="1"/>
    <col min="11804" max="11804" width="13.5703125" customWidth="1"/>
    <col min="11805" max="11805" width="6.85546875" customWidth="1"/>
    <col min="11806" max="11806" width="13.28515625" customWidth="1"/>
    <col min="11807" max="11807" width="12.5703125" customWidth="1"/>
    <col min="11808" max="11808" width="13.28515625" customWidth="1"/>
    <col min="11809" max="11809" width="15.140625" customWidth="1"/>
    <col min="12033" max="12033" width="5.85546875" customWidth="1"/>
    <col min="12034" max="12034" width="12.28515625" customWidth="1"/>
    <col min="12035" max="12035" width="9.28515625" customWidth="1"/>
    <col min="12036" max="12036" width="13.140625" customWidth="1"/>
    <col min="12037" max="12037" width="5.85546875" customWidth="1"/>
    <col min="12038" max="12038" width="12.7109375" customWidth="1"/>
    <col min="12039" max="12039" width="13.5703125" customWidth="1"/>
    <col min="12040" max="12040" width="13.85546875" customWidth="1"/>
    <col min="12041" max="12041" width="14.140625" customWidth="1"/>
    <col min="12042" max="12042" width="13.28515625" customWidth="1"/>
    <col min="12049" max="12049" width="11.85546875" customWidth="1"/>
    <col min="12051" max="12051" width="12.28515625" customWidth="1"/>
    <col min="12052" max="12052" width="13.7109375" customWidth="1"/>
    <col min="12055" max="12055" width="10.42578125" customWidth="1"/>
    <col min="12057" max="12057" width="6.7109375" customWidth="1"/>
    <col min="12058" max="12058" width="13.140625" customWidth="1"/>
    <col min="12059" max="12059" width="9.28515625" customWidth="1"/>
    <col min="12060" max="12060" width="13.5703125" customWidth="1"/>
    <col min="12061" max="12061" width="6.85546875" customWidth="1"/>
    <col min="12062" max="12062" width="13.28515625" customWidth="1"/>
    <col min="12063" max="12063" width="12.5703125" customWidth="1"/>
    <col min="12064" max="12064" width="13.28515625" customWidth="1"/>
    <col min="12065" max="12065" width="15.140625" customWidth="1"/>
    <col min="12289" max="12289" width="5.85546875" customWidth="1"/>
    <col min="12290" max="12290" width="12.28515625" customWidth="1"/>
    <col min="12291" max="12291" width="9.28515625" customWidth="1"/>
    <col min="12292" max="12292" width="13.140625" customWidth="1"/>
    <col min="12293" max="12293" width="5.85546875" customWidth="1"/>
    <col min="12294" max="12294" width="12.7109375" customWidth="1"/>
    <col min="12295" max="12295" width="13.5703125" customWidth="1"/>
    <col min="12296" max="12296" width="13.85546875" customWidth="1"/>
    <col min="12297" max="12297" width="14.140625" customWidth="1"/>
    <col min="12298" max="12298" width="13.28515625" customWidth="1"/>
    <col min="12305" max="12305" width="11.85546875" customWidth="1"/>
    <col min="12307" max="12307" width="12.28515625" customWidth="1"/>
    <col min="12308" max="12308" width="13.7109375" customWidth="1"/>
    <col min="12311" max="12311" width="10.42578125" customWidth="1"/>
    <col min="12313" max="12313" width="6.7109375" customWidth="1"/>
    <col min="12314" max="12314" width="13.140625" customWidth="1"/>
    <col min="12315" max="12315" width="9.28515625" customWidth="1"/>
    <col min="12316" max="12316" width="13.5703125" customWidth="1"/>
    <col min="12317" max="12317" width="6.85546875" customWidth="1"/>
    <col min="12318" max="12318" width="13.28515625" customWidth="1"/>
    <col min="12319" max="12319" width="12.5703125" customWidth="1"/>
    <col min="12320" max="12320" width="13.28515625" customWidth="1"/>
    <col min="12321" max="12321" width="15.140625" customWidth="1"/>
    <col min="12545" max="12545" width="5.85546875" customWidth="1"/>
    <col min="12546" max="12546" width="12.28515625" customWidth="1"/>
    <col min="12547" max="12547" width="9.28515625" customWidth="1"/>
    <col min="12548" max="12548" width="13.140625" customWidth="1"/>
    <col min="12549" max="12549" width="5.85546875" customWidth="1"/>
    <col min="12550" max="12550" width="12.7109375" customWidth="1"/>
    <col min="12551" max="12551" width="13.5703125" customWidth="1"/>
    <col min="12552" max="12552" width="13.85546875" customWidth="1"/>
    <col min="12553" max="12553" width="14.140625" customWidth="1"/>
    <col min="12554" max="12554" width="13.28515625" customWidth="1"/>
    <col min="12561" max="12561" width="11.85546875" customWidth="1"/>
    <col min="12563" max="12563" width="12.28515625" customWidth="1"/>
    <col min="12564" max="12564" width="13.7109375" customWidth="1"/>
    <col min="12567" max="12567" width="10.42578125" customWidth="1"/>
    <col min="12569" max="12569" width="6.7109375" customWidth="1"/>
    <col min="12570" max="12570" width="13.140625" customWidth="1"/>
    <col min="12571" max="12571" width="9.28515625" customWidth="1"/>
    <col min="12572" max="12572" width="13.5703125" customWidth="1"/>
    <col min="12573" max="12573" width="6.85546875" customWidth="1"/>
    <col min="12574" max="12574" width="13.28515625" customWidth="1"/>
    <col min="12575" max="12575" width="12.5703125" customWidth="1"/>
    <col min="12576" max="12576" width="13.28515625" customWidth="1"/>
    <col min="12577" max="12577" width="15.140625" customWidth="1"/>
    <col min="12801" max="12801" width="5.85546875" customWidth="1"/>
    <col min="12802" max="12802" width="12.28515625" customWidth="1"/>
    <col min="12803" max="12803" width="9.28515625" customWidth="1"/>
    <col min="12804" max="12804" width="13.140625" customWidth="1"/>
    <col min="12805" max="12805" width="5.85546875" customWidth="1"/>
    <col min="12806" max="12806" width="12.7109375" customWidth="1"/>
    <col min="12807" max="12807" width="13.5703125" customWidth="1"/>
    <col min="12808" max="12808" width="13.85546875" customWidth="1"/>
    <col min="12809" max="12809" width="14.140625" customWidth="1"/>
    <col min="12810" max="12810" width="13.28515625" customWidth="1"/>
    <col min="12817" max="12817" width="11.85546875" customWidth="1"/>
    <col min="12819" max="12819" width="12.28515625" customWidth="1"/>
    <col min="12820" max="12820" width="13.7109375" customWidth="1"/>
    <col min="12823" max="12823" width="10.42578125" customWidth="1"/>
    <col min="12825" max="12825" width="6.7109375" customWidth="1"/>
    <col min="12826" max="12826" width="13.140625" customWidth="1"/>
    <col min="12827" max="12827" width="9.28515625" customWidth="1"/>
    <col min="12828" max="12828" width="13.5703125" customWidth="1"/>
    <col min="12829" max="12829" width="6.85546875" customWidth="1"/>
    <col min="12830" max="12830" width="13.28515625" customWidth="1"/>
    <col min="12831" max="12831" width="12.5703125" customWidth="1"/>
    <col min="12832" max="12832" width="13.28515625" customWidth="1"/>
    <col min="12833" max="12833" width="15.140625" customWidth="1"/>
    <col min="13057" max="13057" width="5.85546875" customWidth="1"/>
    <col min="13058" max="13058" width="12.28515625" customWidth="1"/>
    <col min="13059" max="13059" width="9.28515625" customWidth="1"/>
    <col min="13060" max="13060" width="13.140625" customWidth="1"/>
    <col min="13061" max="13061" width="5.85546875" customWidth="1"/>
    <col min="13062" max="13062" width="12.7109375" customWidth="1"/>
    <col min="13063" max="13063" width="13.5703125" customWidth="1"/>
    <col min="13064" max="13064" width="13.85546875" customWidth="1"/>
    <col min="13065" max="13065" width="14.140625" customWidth="1"/>
    <col min="13066" max="13066" width="13.28515625" customWidth="1"/>
    <col min="13073" max="13073" width="11.85546875" customWidth="1"/>
    <col min="13075" max="13075" width="12.28515625" customWidth="1"/>
    <col min="13076" max="13076" width="13.7109375" customWidth="1"/>
    <col min="13079" max="13079" width="10.42578125" customWidth="1"/>
    <col min="13081" max="13081" width="6.7109375" customWidth="1"/>
    <col min="13082" max="13082" width="13.140625" customWidth="1"/>
    <col min="13083" max="13083" width="9.28515625" customWidth="1"/>
    <col min="13084" max="13084" width="13.5703125" customWidth="1"/>
    <col min="13085" max="13085" width="6.85546875" customWidth="1"/>
    <col min="13086" max="13086" width="13.28515625" customWidth="1"/>
    <col min="13087" max="13087" width="12.5703125" customWidth="1"/>
    <col min="13088" max="13088" width="13.28515625" customWidth="1"/>
    <col min="13089" max="13089" width="15.140625" customWidth="1"/>
    <col min="13313" max="13313" width="5.85546875" customWidth="1"/>
    <col min="13314" max="13314" width="12.28515625" customWidth="1"/>
    <col min="13315" max="13315" width="9.28515625" customWidth="1"/>
    <col min="13316" max="13316" width="13.140625" customWidth="1"/>
    <col min="13317" max="13317" width="5.85546875" customWidth="1"/>
    <col min="13318" max="13318" width="12.7109375" customWidth="1"/>
    <col min="13319" max="13319" width="13.5703125" customWidth="1"/>
    <col min="13320" max="13320" width="13.85546875" customWidth="1"/>
    <col min="13321" max="13321" width="14.140625" customWidth="1"/>
    <col min="13322" max="13322" width="13.28515625" customWidth="1"/>
    <col min="13329" max="13329" width="11.85546875" customWidth="1"/>
    <col min="13331" max="13331" width="12.28515625" customWidth="1"/>
    <col min="13332" max="13332" width="13.7109375" customWidth="1"/>
    <col min="13335" max="13335" width="10.42578125" customWidth="1"/>
    <col min="13337" max="13337" width="6.7109375" customWidth="1"/>
    <col min="13338" max="13338" width="13.140625" customWidth="1"/>
    <col min="13339" max="13339" width="9.28515625" customWidth="1"/>
    <col min="13340" max="13340" width="13.5703125" customWidth="1"/>
    <col min="13341" max="13341" width="6.85546875" customWidth="1"/>
    <col min="13342" max="13342" width="13.28515625" customWidth="1"/>
    <col min="13343" max="13343" width="12.5703125" customWidth="1"/>
    <col min="13344" max="13344" width="13.28515625" customWidth="1"/>
    <col min="13345" max="13345" width="15.140625" customWidth="1"/>
    <col min="13569" max="13569" width="5.85546875" customWidth="1"/>
    <col min="13570" max="13570" width="12.28515625" customWidth="1"/>
    <col min="13571" max="13571" width="9.28515625" customWidth="1"/>
    <col min="13572" max="13572" width="13.140625" customWidth="1"/>
    <col min="13573" max="13573" width="5.85546875" customWidth="1"/>
    <col min="13574" max="13574" width="12.7109375" customWidth="1"/>
    <col min="13575" max="13575" width="13.5703125" customWidth="1"/>
    <col min="13576" max="13576" width="13.85546875" customWidth="1"/>
    <col min="13577" max="13577" width="14.140625" customWidth="1"/>
    <col min="13578" max="13578" width="13.28515625" customWidth="1"/>
    <col min="13585" max="13585" width="11.85546875" customWidth="1"/>
    <col min="13587" max="13587" width="12.28515625" customWidth="1"/>
    <col min="13588" max="13588" width="13.7109375" customWidth="1"/>
    <col min="13591" max="13591" width="10.42578125" customWidth="1"/>
    <col min="13593" max="13593" width="6.7109375" customWidth="1"/>
    <col min="13594" max="13594" width="13.140625" customWidth="1"/>
    <col min="13595" max="13595" width="9.28515625" customWidth="1"/>
    <col min="13596" max="13596" width="13.5703125" customWidth="1"/>
    <col min="13597" max="13597" width="6.85546875" customWidth="1"/>
    <col min="13598" max="13598" width="13.28515625" customWidth="1"/>
    <col min="13599" max="13599" width="12.5703125" customWidth="1"/>
    <col min="13600" max="13600" width="13.28515625" customWidth="1"/>
    <col min="13601" max="13601" width="15.140625" customWidth="1"/>
    <col min="13825" max="13825" width="5.85546875" customWidth="1"/>
    <col min="13826" max="13826" width="12.28515625" customWidth="1"/>
    <col min="13827" max="13827" width="9.28515625" customWidth="1"/>
    <col min="13828" max="13828" width="13.140625" customWidth="1"/>
    <col min="13829" max="13829" width="5.85546875" customWidth="1"/>
    <col min="13830" max="13830" width="12.7109375" customWidth="1"/>
    <col min="13831" max="13831" width="13.5703125" customWidth="1"/>
    <col min="13832" max="13832" width="13.85546875" customWidth="1"/>
    <col min="13833" max="13833" width="14.140625" customWidth="1"/>
    <col min="13834" max="13834" width="13.28515625" customWidth="1"/>
    <col min="13841" max="13841" width="11.85546875" customWidth="1"/>
    <col min="13843" max="13843" width="12.28515625" customWidth="1"/>
    <col min="13844" max="13844" width="13.7109375" customWidth="1"/>
    <col min="13847" max="13847" width="10.42578125" customWidth="1"/>
    <col min="13849" max="13849" width="6.7109375" customWidth="1"/>
    <col min="13850" max="13850" width="13.140625" customWidth="1"/>
    <col min="13851" max="13851" width="9.28515625" customWidth="1"/>
    <col min="13852" max="13852" width="13.5703125" customWidth="1"/>
    <col min="13853" max="13853" width="6.85546875" customWidth="1"/>
    <col min="13854" max="13854" width="13.28515625" customWidth="1"/>
    <col min="13855" max="13855" width="12.5703125" customWidth="1"/>
    <col min="13856" max="13856" width="13.28515625" customWidth="1"/>
    <col min="13857" max="13857" width="15.140625" customWidth="1"/>
    <col min="14081" max="14081" width="5.85546875" customWidth="1"/>
    <col min="14082" max="14082" width="12.28515625" customWidth="1"/>
    <col min="14083" max="14083" width="9.28515625" customWidth="1"/>
    <col min="14084" max="14084" width="13.140625" customWidth="1"/>
    <col min="14085" max="14085" width="5.85546875" customWidth="1"/>
    <col min="14086" max="14086" width="12.7109375" customWidth="1"/>
    <col min="14087" max="14087" width="13.5703125" customWidth="1"/>
    <col min="14088" max="14088" width="13.85546875" customWidth="1"/>
    <col min="14089" max="14089" width="14.140625" customWidth="1"/>
    <col min="14090" max="14090" width="13.28515625" customWidth="1"/>
    <col min="14097" max="14097" width="11.85546875" customWidth="1"/>
    <col min="14099" max="14099" width="12.28515625" customWidth="1"/>
    <col min="14100" max="14100" width="13.7109375" customWidth="1"/>
    <col min="14103" max="14103" width="10.42578125" customWidth="1"/>
    <col min="14105" max="14105" width="6.7109375" customWidth="1"/>
    <col min="14106" max="14106" width="13.140625" customWidth="1"/>
    <col min="14107" max="14107" width="9.28515625" customWidth="1"/>
    <col min="14108" max="14108" width="13.5703125" customWidth="1"/>
    <col min="14109" max="14109" width="6.85546875" customWidth="1"/>
    <col min="14110" max="14110" width="13.28515625" customWidth="1"/>
    <col min="14111" max="14111" width="12.5703125" customWidth="1"/>
    <col min="14112" max="14112" width="13.28515625" customWidth="1"/>
    <col min="14113" max="14113" width="15.140625" customWidth="1"/>
    <col min="14337" max="14337" width="5.85546875" customWidth="1"/>
    <col min="14338" max="14338" width="12.28515625" customWidth="1"/>
    <col min="14339" max="14339" width="9.28515625" customWidth="1"/>
    <col min="14340" max="14340" width="13.140625" customWidth="1"/>
    <col min="14341" max="14341" width="5.85546875" customWidth="1"/>
    <col min="14342" max="14342" width="12.7109375" customWidth="1"/>
    <col min="14343" max="14343" width="13.5703125" customWidth="1"/>
    <col min="14344" max="14344" width="13.85546875" customWidth="1"/>
    <col min="14345" max="14345" width="14.140625" customWidth="1"/>
    <col min="14346" max="14346" width="13.28515625" customWidth="1"/>
    <col min="14353" max="14353" width="11.85546875" customWidth="1"/>
    <col min="14355" max="14355" width="12.28515625" customWidth="1"/>
    <col min="14356" max="14356" width="13.7109375" customWidth="1"/>
    <col min="14359" max="14359" width="10.42578125" customWidth="1"/>
    <col min="14361" max="14361" width="6.7109375" customWidth="1"/>
    <col min="14362" max="14362" width="13.140625" customWidth="1"/>
    <col min="14363" max="14363" width="9.28515625" customWidth="1"/>
    <col min="14364" max="14364" width="13.5703125" customWidth="1"/>
    <col min="14365" max="14365" width="6.85546875" customWidth="1"/>
    <col min="14366" max="14366" width="13.28515625" customWidth="1"/>
    <col min="14367" max="14367" width="12.5703125" customWidth="1"/>
    <col min="14368" max="14368" width="13.28515625" customWidth="1"/>
    <col min="14369" max="14369" width="15.140625" customWidth="1"/>
    <col min="14593" max="14593" width="5.85546875" customWidth="1"/>
    <col min="14594" max="14594" width="12.28515625" customWidth="1"/>
    <col min="14595" max="14595" width="9.28515625" customWidth="1"/>
    <col min="14596" max="14596" width="13.140625" customWidth="1"/>
    <col min="14597" max="14597" width="5.85546875" customWidth="1"/>
    <col min="14598" max="14598" width="12.7109375" customWidth="1"/>
    <col min="14599" max="14599" width="13.5703125" customWidth="1"/>
    <col min="14600" max="14600" width="13.85546875" customWidth="1"/>
    <col min="14601" max="14601" width="14.140625" customWidth="1"/>
    <col min="14602" max="14602" width="13.28515625" customWidth="1"/>
    <col min="14609" max="14609" width="11.85546875" customWidth="1"/>
    <col min="14611" max="14611" width="12.28515625" customWidth="1"/>
    <col min="14612" max="14612" width="13.7109375" customWidth="1"/>
    <col min="14615" max="14615" width="10.42578125" customWidth="1"/>
    <col min="14617" max="14617" width="6.7109375" customWidth="1"/>
    <col min="14618" max="14618" width="13.140625" customWidth="1"/>
    <col min="14619" max="14619" width="9.28515625" customWidth="1"/>
    <col min="14620" max="14620" width="13.5703125" customWidth="1"/>
    <col min="14621" max="14621" width="6.85546875" customWidth="1"/>
    <col min="14622" max="14622" width="13.28515625" customWidth="1"/>
    <col min="14623" max="14623" width="12.5703125" customWidth="1"/>
    <col min="14624" max="14624" width="13.28515625" customWidth="1"/>
    <col min="14625" max="14625" width="15.140625" customWidth="1"/>
    <col min="14849" max="14849" width="5.85546875" customWidth="1"/>
    <col min="14850" max="14850" width="12.28515625" customWidth="1"/>
    <col min="14851" max="14851" width="9.28515625" customWidth="1"/>
    <col min="14852" max="14852" width="13.140625" customWidth="1"/>
    <col min="14853" max="14853" width="5.85546875" customWidth="1"/>
    <col min="14854" max="14854" width="12.7109375" customWidth="1"/>
    <col min="14855" max="14855" width="13.5703125" customWidth="1"/>
    <col min="14856" max="14856" width="13.85546875" customWidth="1"/>
    <col min="14857" max="14857" width="14.140625" customWidth="1"/>
    <col min="14858" max="14858" width="13.28515625" customWidth="1"/>
    <col min="14865" max="14865" width="11.85546875" customWidth="1"/>
    <col min="14867" max="14867" width="12.28515625" customWidth="1"/>
    <col min="14868" max="14868" width="13.7109375" customWidth="1"/>
    <col min="14871" max="14871" width="10.42578125" customWidth="1"/>
    <col min="14873" max="14873" width="6.7109375" customWidth="1"/>
    <col min="14874" max="14874" width="13.140625" customWidth="1"/>
    <col min="14875" max="14875" width="9.28515625" customWidth="1"/>
    <col min="14876" max="14876" width="13.5703125" customWidth="1"/>
    <col min="14877" max="14877" width="6.85546875" customWidth="1"/>
    <col min="14878" max="14878" width="13.28515625" customWidth="1"/>
    <col min="14879" max="14879" width="12.5703125" customWidth="1"/>
    <col min="14880" max="14880" width="13.28515625" customWidth="1"/>
    <col min="14881" max="14881" width="15.140625" customWidth="1"/>
    <col min="15105" max="15105" width="5.85546875" customWidth="1"/>
    <col min="15106" max="15106" width="12.28515625" customWidth="1"/>
    <col min="15107" max="15107" width="9.28515625" customWidth="1"/>
    <col min="15108" max="15108" width="13.140625" customWidth="1"/>
    <col min="15109" max="15109" width="5.85546875" customWidth="1"/>
    <col min="15110" max="15110" width="12.7109375" customWidth="1"/>
    <col min="15111" max="15111" width="13.5703125" customWidth="1"/>
    <col min="15112" max="15112" width="13.85546875" customWidth="1"/>
    <col min="15113" max="15113" width="14.140625" customWidth="1"/>
    <col min="15114" max="15114" width="13.28515625" customWidth="1"/>
    <col min="15121" max="15121" width="11.85546875" customWidth="1"/>
    <col min="15123" max="15123" width="12.28515625" customWidth="1"/>
    <col min="15124" max="15124" width="13.7109375" customWidth="1"/>
    <col min="15127" max="15127" width="10.42578125" customWidth="1"/>
    <col min="15129" max="15129" width="6.7109375" customWidth="1"/>
    <col min="15130" max="15130" width="13.140625" customWidth="1"/>
    <col min="15131" max="15131" width="9.28515625" customWidth="1"/>
    <col min="15132" max="15132" width="13.5703125" customWidth="1"/>
    <col min="15133" max="15133" width="6.85546875" customWidth="1"/>
    <col min="15134" max="15134" width="13.28515625" customWidth="1"/>
    <col min="15135" max="15135" width="12.5703125" customWidth="1"/>
    <col min="15136" max="15136" width="13.28515625" customWidth="1"/>
    <col min="15137" max="15137" width="15.140625" customWidth="1"/>
    <col min="15361" max="15361" width="5.85546875" customWidth="1"/>
    <col min="15362" max="15362" width="12.28515625" customWidth="1"/>
    <col min="15363" max="15363" width="9.28515625" customWidth="1"/>
    <col min="15364" max="15364" width="13.140625" customWidth="1"/>
    <col min="15365" max="15365" width="5.85546875" customWidth="1"/>
    <col min="15366" max="15366" width="12.7109375" customWidth="1"/>
    <col min="15367" max="15367" width="13.5703125" customWidth="1"/>
    <col min="15368" max="15368" width="13.85546875" customWidth="1"/>
    <col min="15369" max="15369" width="14.140625" customWidth="1"/>
    <col min="15370" max="15370" width="13.28515625" customWidth="1"/>
    <col min="15377" max="15377" width="11.85546875" customWidth="1"/>
    <col min="15379" max="15379" width="12.28515625" customWidth="1"/>
    <col min="15380" max="15380" width="13.7109375" customWidth="1"/>
    <col min="15383" max="15383" width="10.42578125" customWidth="1"/>
    <col min="15385" max="15385" width="6.7109375" customWidth="1"/>
    <col min="15386" max="15386" width="13.140625" customWidth="1"/>
    <col min="15387" max="15387" width="9.28515625" customWidth="1"/>
    <col min="15388" max="15388" width="13.5703125" customWidth="1"/>
    <col min="15389" max="15389" width="6.85546875" customWidth="1"/>
    <col min="15390" max="15390" width="13.28515625" customWidth="1"/>
    <col min="15391" max="15391" width="12.5703125" customWidth="1"/>
    <col min="15392" max="15392" width="13.28515625" customWidth="1"/>
    <col min="15393" max="15393" width="15.140625" customWidth="1"/>
    <col min="15617" max="15617" width="5.85546875" customWidth="1"/>
    <col min="15618" max="15618" width="12.28515625" customWidth="1"/>
    <col min="15619" max="15619" width="9.28515625" customWidth="1"/>
    <col min="15620" max="15620" width="13.140625" customWidth="1"/>
    <col min="15621" max="15621" width="5.85546875" customWidth="1"/>
    <col min="15622" max="15622" width="12.7109375" customWidth="1"/>
    <col min="15623" max="15623" width="13.5703125" customWidth="1"/>
    <col min="15624" max="15624" width="13.85546875" customWidth="1"/>
    <col min="15625" max="15625" width="14.140625" customWidth="1"/>
    <col min="15626" max="15626" width="13.28515625" customWidth="1"/>
    <col min="15633" max="15633" width="11.85546875" customWidth="1"/>
    <col min="15635" max="15635" width="12.28515625" customWidth="1"/>
    <col min="15636" max="15636" width="13.7109375" customWidth="1"/>
    <col min="15639" max="15639" width="10.42578125" customWidth="1"/>
    <col min="15641" max="15641" width="6.7109375" customWidth="1"/>
    <col min="15642" max="15642" width="13.140625" customWidth="1"/>
    <col min="15643" max="15643" width="9.28515625" customWidth="1"/>
    <col min="15644" max="15644" width="13.5703125" customWidth="1"/>
    <col min="15645" max="15645" width="6.85546875" customWidth="1"/>
    <col min="15646" max="15646" width="13.28515625" customWidth="1"/>
    <col min="15647" max="15647" width="12.5703125" customWidth="1"/>
    <col min="15648" max="15648" width="13.28515625" customWidth="1"/>
    <col min="15649" max="15649" width="15.140625" customWidth="1"/>
    <col min="15873" max="15873" width="5.85546875" customWidth="1"/>
    <col min="15874" max="15874" width="12.28515625" customWidth="1"/>
    <col min="15875" max="15875" width="9.28515625" customWidth="1"/>
    <col min="15876" max="15876" width="13.140625" customWidth="1"/>
    <col min="15877" max="15877" width="5.85546875" customWidth="1"/>
    <col min="15878" max="15878" width="12.7109375" customWidth="1"/>
    <col min="15879" max="15879" width="13.5703125" customWidth="1"/>
    <col min="15880" max="15880" width="13.85546875" customWidth="1"/>
    <col min="15881" max="15881" width="14.140625" customWidth="1"/>
    <col min="15882" max="15882" width="13.28515625" customWidth="1"/>
    <col min="15889" max="15889" width="11.85546875" customWidth="1"/>
    <col min="15891" max="15891" width="12.28515625" customWidth="1"/>
    <col min="15892" max="15892" width="13.7109375" customWidth="1"/>
    <col min="15895" max="15895" width="10.42578125" customWidth="1"/>
    <col min="15897" max="15897" width="6.7109375" customWidth="1"/>
    <col min="15898" max="15898" width="13.140625" customWidth="1"/>
    <col min="15899" max="15899" width="9.28515625" customWidth="1"/>
    <col min="15900" max="15900" width="13.5703125" customWidth="1"/>
    <col min="15901" max="15901" width="6.85546875" customWidth="1"/>
    <col min="15902" max="15902" width="13.28515625" customWidth="1"/>
    <col min="15903" max="15903" width="12.5703125" customWidth="1"/>
    <col min="15904" max="15904" width="13.28515625" customWidth="1"/>
    <col min="15905" max="15905" width="15.140625" customWidth="1"/>
    <col min="16129" max="16129" width="5.85546875" customWidth="1"/>
    <col min="16130" max="16130" width="12.28515625" customWidth="1"/>
    <col min="16131" max="16131" width="9.28515625" customWidth="1"/>
    <col min="16132" max="16132" width="13.140625" customWidth="1"/>
    <col min="16133" max="16133" width="5.85546875" customWidth="1"/>
    <col min="16134" max="16134" width="12.7109375" customWidth="1"/>
    <col min="16135" max="16135" width="13.5703125" customWidth="1"/>
    <col min="16136" max="16136" width="13.85546875" customWidth="1"/>
    <col min="16137" max="16137" width="14.140625" customWidth="1"/>
    <col min="16138" max="16138" width="13.28515625" customWidth="1"/>
    <col min="16145" max="16145" width="11.85546875" customWidth="1"/>
    <col min="16147" max="16147" width="12.28515625" customWidth="1"/>
    <col min="16148" max="16148" width="13.7109375" customWidth="1"/>
    <col min="16151" max="16151" width="10.42578125" customWidth="1"/>
    <col min="16153" max="16153" width="6.7109375" customWidth="1"/>
    <col min="16154" max="16154" width="13.140625" customWidth="1"/>
    <col min="16155" max="16155" width="9.28515625" customWidth="1"/>
    <col min="16156" max="16156" width="13.5703125" customWidth="1"/>
    <col min="16157" max="16157" width="6.85546875" customWidth="1"/>
    <col min="16158" max="16158" width="13.28515625" customWidth="1"/>
    <col min="16159" max="16159" width="12.5703125" customWidth="1"/>
    <col min="16160" max="16160" width="13.28515625" customWidth="1"/>
    <col min="16161" max="16161" width="15.140625" customWidth="1"/>
  </cols>
  <sheetData>
    <row r="1" spans="1:33" ht="33.75" customHeight="1" x14ac:dyDescent="0.25">
      <c r="B1" s="90" t="s">
        <v>40</v>
      </c>
      <c r="C1" s="90"/>
      <c r="D1" s="90"/>
      <c r="E1" s="90"/>
      <c r="F1" s="90"/>
      <c r="G1" s="90"/>
      <c r="H1" s="90"/>
      <c r="I1" s="1"/>
    </row>
    <row r="2" spans="1:33" ht="30" customHeight="1" x14ac:dyDescent="0.25">
      <c r="D2" s="1"/>
      <c r="E2" s="1"/>
      <c r="F2" s="1"/>
      <c r="G2" s="1"/>
      <c r="H2" s="1"/>
      <c r="I2" s="1"/>
      <c r="Z2" s="3"/>
    </row>
    <row r="3" spans="1:33" ht="18.75" customHeight="1" x14ac:dyDescent="0.25">
      <c r="H3" s="4"/>
      <c r="I3" s="4"/>
      <c r="N3" s="38"/>
      <c r="O3" s="39"/>
      <c r="P3" s="40"/>
      <c r="Q3" s="41"/>
      <c r="Z3" s="61"/>
    </row>
    <row r="4" spans="1:33" ht="15" customHeight="1" x14ac:dyDescent="0.25">
      <c r="B4" s="65" t="s">
        <v>0</v>
      </c>
      <c r="C4" s="66"/>
      <c r="D4" s="66"/>
      <c r="E4" s="67"/>
      <c r="F4" s="78">
        <v>41690</v>
      </c>
      <c r="H4" s="74" t="s">
        <v>3</v>
      </c>
      <c r="I4" s="47">
        <f>SUM(F15:F500)</f>
        <v>114.96999999999998</v>
      </c>
      <c r="N4" s="38"/>
      <c r="O4" s="39"/>
      <c r="P4" s="40"/>
      <c r="Q4" s="41"/>
      <c r="Z4" s="62"/>
    </row>
    <row r="5" spans="1:33" ht="15" customHeight="1" x14ac:dyDescent="0.3">
      <c r="B5" s="68" t="s">
        <v>1</v>
      </c>
      <c r="C5" s="69"/>
      <c r="D5" s="69"/>
      <c r="E5" s="70"/>
      <c r="F5" s="79">
        <v>1000</v>
      </c>
      <c r="H5" s="6"/>
      <c r="I5" s="6"/>
      <c r="AB5" s="91"/>
      <c r="AC5" s="91"/>
      <c r="AD5" s="91"/>
      <c r="AE5" s="91"/>
      <c r="AF5" s="7"/>
    </row>
    <row r="6" spans="1:33" ht="15" customHeight="1" x14ac:dyDescent="0.25">
      <c r="B6" s="68" t="s">
        <v>2</v>
      </c>
      <c r="C6" s="69"/>
      <c r="D6" s="69"/>
      <c r="E6" s="70"/>
      <c r="F6" s="80">
        <v>0.09</v>
      </c>
      <c r="H6" s="8"/>
      <c r="I6" s="8"/>
      <c r="AB6" s="57"/>
      <c r="AC6" s="58"/>
      <c r="AD6" s="58"/>
      <c r="AE6" s="59"/>
    </row>
    <row r="7" spans="1:33" ht="15" customHeight="1" x14ac:dyDescent="0.25">
      <c r="B7" s="68" t="s">
        <v>4</v>
      </c>
      <c r="C7" s="69"/>
      <c r="D7" s="69"/>
      <c r="E7" s="70"/>
      <c r="F7" s="81">
        <v>2</v>
      </c>
      <c r="H7" s="9"/>
      <c r="I7" s="46"/>
      <c r="AB7" s="57"/>
      <c r="AC7" s="58"/>
      <c r="AD7" s="58"/>
      <c r="AE7" s="59"/>
      <c r="AF7" s="10"/>
    </row>
    <row r="8" spans="1:33" ht="15" customHeight="1" x14ac:dyDescent="0.25">
      <c r="B8" s="71" t="s">
        <v>5</v>
      </c>
      <c r="C8" s="72"/>
      <c r="D8" s="72"/>
      <c r="E8" s="73"/>
      <c r="F8" s="82">
        <v>2</v>
      </c>
      <c r="H8" s="11"/>
      <c r="I8" s="11"/>
      <c r="AB8" s="60"/>
      <c r="AC8" s="60"/>
      <c r="AD8" s="60"/>
      <c r="AE8" s="60"/>
      <c r="AG8" s="12"/>
    </row>
    <row r="9" spans="1:33" ht="15" customHeight="1" x14ac:dyDescent="0.25">
      <c r="B9" s="34" t="s">
        <v>6</v>
      </c>
      <c r="C9" s="35"/>
      <c r="D9" s="35"/>
      <c r="E9" s="36"/>
      <c r="F9" s="42" t="str">
        <f>IF(F6="","",IF(F7=12,"MENSUAL",IF(F7=6,"BIMESTRAL",IF(F7=4,"TRIMESTRAL",IF(F7=3,"CUATRIMESTRAL",IF(F7=2,"SEMESTRAL","ANUAL"))))))</f>
        <v>SEMESTRAL</v>
      </c>
      <c r="H9" s="8"/>
      <c r="I9" s="8"/>
    </row>
    <row r="10" spans="1:33" ht="15" customHeight="1" x14ac:dyDescent="0.25">
      <c r="B10" s="34" t="str">
        <f>"Nº total de pagos "&amp;F9&amp;"es"</f>
        <v>Nº total de pagos SEMESTRALes</v>
      </c>
      <c r="C10" s="35"/>
      <c r="D10" s="35"/>
      <c r="E10" s="36"/>
      <c r="F10" s="43">
        <f>F7*F8</f>
        <v>4</v>
      </c>
      <c r="H10" s="13"/>
      <c r="I10" s="13"/>
      <c r="AB10" s="57"/>
      <c r="AC10" s="57"/>
      <c r="AD10" s="58"/>
      <c r="AE10" s="59"/>
    </row>
    <row r="11" spans="1:33" ht="15" customHeight="1" x14ac:dyDescent="0.25">
      <c r="B11" s="34" t="s">
        <v>7</v>
      </c>
      <c r="C11" s="35"/>
      <c r="D11" s="35"/>
      <c r="E11" s="36"/>
      <c r="F11" s="44">
        <f>IF(F7="","",(1+F6/F7)^F7-1)</f>
        <v>9.2024999999999801E-2</v>
      </c>
      <c r="H11" s="14"/>
      <c r="I11" s="14"/>
      <c r="AB11" s="57"/>
      <c r="AC11" s="57"/>
      <c r="AD11" s="58"/>
      <c r="AE11" s="59"/>
    </row>
    <row r="12" spans="1:33" x14ac:dyDescent="0.25">
      <c r="B12" s="34" t="str">
        <f>"Pago "&amp;F9&amp;" de"</f>
        <v>Pago SEMESTRAL de</v>
      </c>
      <c r="C12" s="36"/>
      <c r="D12" s="36"/>
      <c r="E12" s="36"/>
      <c r="F12" s="45">
        <f>IF(F11="","",ROUND(PMT(F6/F7,N_T_Pagos,-F5),2))</f>
        <v>278.74</v>
      </c>
      <c r="H12" s="15"/>
      <c r="I12" s="15"/>
    </row>
    <row r="13" spans="1:33" ht="44.25" customHeight="1" x14ac:dyDescent="0.25">
      <c r="A13" s="92" t="s">
        <v>8</v>
      </c>
      <c r="B13" s="93"/>
      <c r="C13" s="93"/>
      <c r="D13" s="93"/>
      <c r="E13" s="93"/>
      <c r="F13" s="93"/>
      <c r="G13" s="93"/>
      <c r="H13" s="93"/>
      <c r="I13" s="93"/>
      <c r="K13" s="16"/>
      <c r="L13" s="16"/>
    </row>
    <row r="14" spans="1:33" ht="28.5" customHeight="1" x14ac:dyDescent="0.25">
      <c r="A14" s="75" t="s">
        <v>9</v>
      </c>
      <c r="B14" s="75" t="s">
        <v>10</v>
      </c>
      <c r="C14" s="76" t="s">
        <v>11</v>
      </c>
      <c r="D14" s="75" t="s">
        <v>12</v>
      </c>
      <c r="E14" s="75" t="s">
        <v>13</v>
      </c>
      <c r="F14" s="75" t="s">
        <v>14</v>
      </c>
      <c r="G14" s="75" t="s">
        <v>15</v>
      </c>
      <c r="H14" s="75" t="s">
        <v>16</v>
      </c>
      <c r="I14" s="75" t="s">
        <v>17</v>
      </c>
      <c r="K14" s="16"/>
      <c r="L14" s="16"/>
      <c r="M14" s="16"/>
      <c r="Y14" s="55"/>
      <c r="Z14" s="55"/>
      <c r="AA14" s="56"/>
      <c r="AB14" s="55"/>
      <c r="AC14" s="55"/>
      <c r="AD14" s="55"/>
      <c r="AE14" s="55"/>
      <c r="AF14" s="55"/>
      <c r="AG14" s="55"/>
    </row>
    <row r="15" spans="1:33" x14ac:dyDescent="0.25">
      <c r="A15">
        <f>IF(OR(Fecha="",F5="",F6="",F7="",F8=""),"",1)</f>
        <v>1</v>
      </c>
      <c r="B15" s="17">
        <f>IF(A15="","",Fecha)</f>
        <v>41690</v>
      </c>
      <c r="C15" s="18">
        <f>IF(A15="","",F6)</f>
        <v>0.09</v>
      </c>
      <c r="D15" s="19">
        <f>IF(A15="","",F12)</f>
        <v>278.74</v>
      </c>
      <c r="E15" s="16">
        <f t="shared" ref="E15:E78" si="0">IF(A15="","",N_T_Pagos-A15)</f>
        <v>3</v>
      </c>
      <c r="F15" s="19">
        <f>IF(A15="","",ROUND(F5*C15/$F$7,2))</f>
        <v>45</v>
      </c>
      <c r="G15" s="19">
        <f>IF(A15="","",ROUND(D15-F15,2))</f>
        <v>233.74</v>
      </c>
      <c r="H15" s="19">
        <f>IF(A15="","",G15)</f>
        <v>233.74</v>
      </c>
      <c r="I15" s="19">
        <f>IF(A15="","",$F$5-H15)</f>
        <v>766.26</v>
      </c>
      <c r="K15" s="16"/>
      <c r="L15" s="16"/>
      <c r="M15" s="16"/>
      <c r="Z15" s="17"/>
      <c r="AA15" s="18"/>
      <c r="AB15" s="19"/>
      <c r="AC15" s="16"/>
      <c r="AD15" s="19"/>
      <c r="AE15" s="19"/>
      <c r="AF15" s="20"/>
      <c r="AG15" s="19"/>
    </row>
    <row r="16" spans="1:33" x14ac:dyDescent="0.25">
      <c r="A16">
        <f>IF(A15&lt;N_T_Pagos,+A15+1,"")</f>
        <v>2</v>
      </c>
      <c r="B16" s="17">
        <f t="shared" ref="B16:B79" si="1">IF(A16="","",IF(_Mes1=_Mes2,DATE(YEAR(B15),MONTH(B15)+(12/$F$7),MIN(DAY($B$15),DAY(DATE(YEAR(B15),MONTH(B15)+(12/$F$7)+1,0)))),DATE(YEAR(B15),MONTH(B15)+(12/$F$7),DAY(DATE(YEAR(B15),MONTH(B15)+(12/$F$7)+1,0)))))</f>
        <v>41871</v>
      </c>
      <c r="C16" s="18">
        <f>IF(A16="","",C15)</f>
        <v>0.09</v>
      </c>
      <c r="D16" s="19">
        <f t="shared" ref="D16:D79" si="2">IF(A16="","",ROUND(PMT(C16/$F$7,N_T_Pagos-A16+1,-I15),2))</f>
        <v>278.74</v>
      </c>
      <c r="E16" s="16">
        <f t="shared" si="0"/>
        <v>2</v>
      </c>
      <c r="F16" s="19">
        <f>IF(A16="","",ROUND(I15*C16/$F$7,2))</f>
        <v>34.479999999999997</v>
      </c>
      <c r="G16" s="19">
        <f t="shared" ref="G16:G79" si="3">IF(A16="","",ROUND(D16-F16,2))</f>
        <v>244.26</v>
      </c>
      <c r="H16" s="19">
        <f>IF(A16="","",ROUND(G16+H15,2))</f>
        <v>478</v>
      </c>
      <c r="I16" s="19">
        <f t="shared" ref="I16:I79" si="4">IF(A16="","",$F$5-H16)</f>
        <v>522</v>
      </c>
      <c r="K16" s="16"/>
      <c r="L16" s="16"/>
      <c r="M16" s="16"/>
      <c r="Z16" s="17"/>
      <c r="AA16" s="18"/>
      <c r="AB16" s="19"/>
      <c r="AC16" s="16"/>
      <c r="AD16" s="19"/>
      <c r="AE16" s="19"/>
      <c r="AF16" s="20"/>
      <c r="AG16" s="19"/>
    </row>
    <row r="17" spans="1:33" x14ac:dyDescent="0.25">
      <c r="A17">
        <f t="shared" ref="A17:A79" si="5">IF(A16&lt;N_T_Pagos,+A16+1,"")</f>
        <v>3</v>
      </c>
      <c r="B17" s="17">
        <f t="shared" si="1"/>
        <v>42055</v>
      </c>
      <c r="C17" s="18">
        <f t="shared" ref="C17:C80" si="6">IF(A17="","",C16)</f>
        <v>0.09</v>
      </c>
      <c r="D17" s="19">
        <f t="shared" si="2"/>
        <v>278.75</v>
      </c>
      <c r="E17" s="16">
        <f t="shared" si="0"/>
        <v>1</v>
      </c>
      <c r="F17" s="19">
        <f t="shared" ref="F17:F80" si="7">IF(A17="","",ROUND(I16*C17/$F$7,2))</f>
        <v>23.49</v>
      </c>
      <c r="G17" s="19">
        <f t="shared" si="3"/>
        <v>255.26</v>
      </c>
      <c r="H17" s="19">
        <f t="shared" ref="H17:H80" si="8">IF(A17="","",ROUND(G17+H16,2))</f>
        <v>733.26</v>
      </c>
      <c r="I17" s="19">
        <f t="shared" si="4"/>
        <v>266.74</v>
      </c>
      <c r="K17" s="16"/>
      <c r="L17" s="16"/>
      <c r="M17" s="16"/>
      <c r="Z17" s="17"/>
      <c r="AA17" s="18"/>
      <c r="AB17" s="19"/>
      <c r="AC17" s="16"/>
      <c r="AD17" s="19"/>
      <c r="AE17" s="19"/>
      <c r="AF17" s="20"/>
      <c r="AG17" s="19"/>
    </row>
    <row r="18" spans="1:33" x14ac:dyDescent="0.25">
      <c r="A18">
        <f t="shared" si="5"/>
        <v>4</v>
      </c>
      <c r="B18" s="17">
        <f t="shared" si="1"/>
        <v>42236</v>
      </c>
      <c r="C18" s="18">
        <f t="shared" si="6"/>
        <v>0.09</v>
      </c>
      <c r="D18" s="19">
        <f t="shared" si="2"/>
        <v>278.74</v>
      </c>
      <c r="E18" s="16">
        <f t="shared" si="0"/>
        <v>0</v>
      </c>
      <c r="F18" s="19">
        <f t="shared" si="7"/>
        <v>12</v>
      </c>
      <c r="G18" s="19">
        <f t="shared" si="3"/>
        <v>266.74</v>
      </c>
      <c r="H18" s="19">
        <f t="shared" si="8"/>
        <v>1000</v>
      </c>
      <c r="I18" s="19">
        <f t="shared" si="4"/>
        <v>0</v>
      </c>
      <c r="K18" s="16"/>
      <c r="L18" s="16"/>
      <c r="M18" s="16"/>
      <c r="Z18" s="17"/>
      <c r="AA18" s="18"/>
      <c r="AB18" s="19"/>
      <c r="AC18" s="16"/>
      <c r="AD18" s="19"/>
      <c r="AE18" s="19"/>
      <c r="AF18" s="20"/>
      <c r="AG18" s="19"/>
    </row>
    <row r="19" spans="1:33" x14ac:dyDescent="0.25">
      <c r="A19" t="str">
        <f t="shared" si="5"/>
        <v/>
      </c>
      <c r="B19" s="17" t="str">
        <f t="shared" si="1"/>
        <v/>
      </c>
      <c r="C19" s="18" t="str">
        <f t="shared" si="6"/>
        <v/>
      </c>
      <c r="D19" s="19" t="str">
        <f t="shared" si="2"/>
        <v/>
      </c>
      <c r="E19" s="16" t="str">
        <f t="shared" si="0"/>
        <v/>
      </c>
      <c r="F19" s="19" t="str">
        <f t="shared" si="7"/>
        <v/>
      </c>
      <c r="G19" s="19" t="str">
        <f t="shared" si="3"/>
        <v/>
      </c>
      <c r="H19" s="19" t="str">
        <f t="shared" si="8"/>
        <v/>
      </c>
      <c r="I19" s="19" t="str">
        <f t="shared" si="4"/>
        <v/>
      </c>
      <c r="K19" s="16"/>
      <c r="L19" s="16"/>
      <c r="M19" s="16"/>
      <c r="Z19" s="17"/>
      <c r="AA19" s="18"/>
      <c r="AB19" s="19"/>
      <c r="AC19" s="16"/>
      <c r="AD19" s="19"/>
      <c r="AE19" s="19"/>
      <c r="AF19" s="20"/>
      <c r="AG19" s="19"/>
    </row>
    <row r="20" spans="1:33" x14ac:dyDescent="0.25">
      <c r="A20" t="str">
        <f t="shared" si="5"/>
        <v/>
      </c>
      <c r="B20" s="17" t="str">
        <f t="shared" si="1"/>
        <v/>
      </c>
      <c r="C20" s="18" t="str">
        <f t="shared" si="6"/>
        <v/>
      </c>
      <c r="D20" s="19" t="str">
        <f t="shared" si="2"/>
        <v/>
      </c>
      <c r="E20" s="16" t="str">
        <f t="shared" si="0"/>
        <v/>
      </c>
      <c r="F20" s="19" t="str">
        <f t="shared" si="7"/>
        <v/>
      </c>
      <c r="G20" s="19" t="str">
        <f t="shared" si="3"/>
        <v/>
      </c>
      <c r="H20" s="19" t="str">
        <f t="shared" si="8"/>
        <v/>
      </c>
      <c r="I20" s="19" t="str">
        <f t="shared" si="4"/>
        <v/>
      </c>
      <c r="K20" s="16"/>
      <c r="L20" s="16"/>
      <c r="M20" s="16"/>
      <c r="Z20" s="17"/>
      <c r="AA20" s="18"/>
      <c r="AB20" s="19"/>
      <c r="AC20" s="16"/>
      <c r="AD20" s="19"/>
      <c r="AE20" s="19"/>
      <c r="AF20" s="20"/>
      <c r="AG20" s="19"/>
    </row>
    <row r="21" spans="1:33" x14ac:dyDescent="0.25">
      <c r="A21" t="str">
        <f t="shared" si="5"/>
        <v/>
      </c>
      <c r="B21" s="17" t="str">
        <f t="shared" si="1"/>
        <v/>
      </c>
      <c r="C21" s="18" t="str">
        <f t="shared" si="6"/>
        <v/>
      </c>
      <c r="D21" s="19" t="str">
        <f t="shared" si="2"/>
        <v/>
      </c>
      <c r="E21" s="16" t="str">
        <f t="shared" si="0"/>
        <v/>
      </c>
      <c r="F21" s="19" t="str">
        <f t="shared" si="7"/>
        <v/>
      </c>
      <c r="G21" s="19" t="str">
        <f t="shared" si="3"/>
        <v/>
      </c>
      <c r="H21" s="19" t="str">
        <f t="shared" si="8"/>
        <v/>
      </c>
      <c r="I21" s="19" t="str">
        <f t="shared" si="4"/>
        <v/>
      </c>
      <c r="K21" s="16"/>
      <c r="L21" s="16"/>
    </row>
    <row r="22" spans="1:33" ht="17.25" customHeight="1" x14ac:dyDescent="0.25">
      <c r="A22" t="str">
        <f t="shared" si="5"/>
        <v/>
      </c>
      <c r="B22" s="17" t="str">
        <f t="shared" si="1"/>
        <v/>
      </c>
      <c r="C22" s="18" t="str">
        <f t="shared" si="6"/>
        <v/>
      </c>
      <c r="D22" s="19" t="str">
        <f t="shared" si="2"/>
        <v/>
      </c>
      <c r="E22" s="16" t="str">
        <f t="shared" si="0"/>
        <v/>
      </c>
      <c r="F22" s="19" t="str">
        <f t="shared" si="7"/>
        <v/>
      </c>
      <c r="G22" s="19" t="str">
        <f t="shared" si="3"/>
        <v/>
      </c>
      <c r="H22" s="19" t="str">
        <f t="shared" si="8"/>
        <v/>
      </c>
      <c r="I22" s="19" t="str">
        <f t="shared" si="4"/>
        <v/>
      </c>
      <c r="K22" s="16"/>
      <c r="L22" s="16"/>
    </row>
    <row r="23" spans="1:33" ht="16.5" customHeight="1" x14ac:dyDescent="0.25">
      <c r="A23" t="str">
        <f t="shared" si="5"/>
        <v/>
      </c>
      <c r="B23" s="17" t="str">
        <f t="shared" si="1"/>
        <v/>
      </c>
      <c r="C23" s="18" t="str">
        <f t="shared" si="6"/>
        <v/>
      </c>
      <c r="D23" s="19" t="str">
        <f t="shared" si="2"/>
        <v/>
      </c>
      <c r="E23" s="16" t="str">
        <f t="shared" si="0"/>
        <v/>
      </c>
      <c r="F23" s="19" t="str">
        <f t="shared" si="7"/>
        <v/>
      </c>
      <c r="G23" s="19" t="str">
        <f t="shared" si="3"/>
        <v/>
      </c>
      <c r="H23" s="19" t="str">
        <f t="shared" si="8"/>
        <v/>
      </c>
      <c r="I23" s="19" t="str">
        <f t="shared" si="4"/>
        <v/>
      </c>
      <c r="K23" s="16"/>
      <c r="L23" s="16"/>
    </row>
    <row r="24" spans="1:33" x14ac:dyDescent="0.25">
      <c r="A24" t="str">
        <f t="shared" si="5"/>
        <v/>
      </c>
      <c r="B24" s="17" t="str">
        <f t="shared" si="1"/>
        <v/>
      </c>
      <c r="C24" s="18" t="str">
        <f t="shared" si="6"/>
        <v/>
      </c>
      <c r="D24" s="19" t="str">
        <f t="shared" si="2"/>
        <v/>
      </c>
      <c r="E24" s="16" t="str">
        <f t="shared" si="0"/>
        <v/>
      </c>
      <c r="F24" s="19" t="str">
        <f t="shared" si="7"/>
        <v/>
      </c>
      <c r="G24" s="19" t="str">
        <f t="shared" si="3"/>
        <v/>
      </c>
      <c r="H24" s="19" t="str">
        <f t="shared" si="8"/>
        <v/>
      </c>
      <c r="I24" s="19" t="str">
        <f t="shared" si="4"/>
        <v/>
      </c>
      <c r="K24" s="16"/>
      <c r="L24" s="16"/>
    </row>
    <row r="25" spans="1:33" x14ac:dyDescent="0.25">
      <c r="A25" t="str">
        <f t="shared" si="5"/>
        <v/>
      </c>
      <c r="B25" s="17" t="str">
        <f t="shared" si="1"/>
        <v/>
      </c>
      <c r="C25" s="18" t="str">
        <f t="shared" si="6"/>
        <v/>
      </c>
      <c r="D25" s="19" t="str">
        <f t="shared" si="2"/>
        <v/>
      </c>
      <c r="E25" s="16" t="str">
        <f t="shared" si="0"/>
        <v/>
      </c>
      <c r="F25" s="19" t="str">
        <f t="shared" si="7"/>
        <v/>
      </c>
      <c r="G25" s="19" t="str">
        <f t="shared" si="3"/>
        <v/>
      </c>
      <c r="H25" s="19" t="str">
        <f t="shared" si="8"/>
        <v/>
      </c>
      <c r="I25" s="19" t="str">
        <f t="shared" si="4"/>
        <v/>
      </c>
      <c r="K25" s="16"/>
      <c r="L25" s="16"/>
    </row>
    <row r="26" spans="1:33" x14ac:dyDescent="0.25">
      <c r="A26" t="str">
        <f t="shared" si="5"/>
        <v/>
      </c>
      <c r="B26" s="17" t="str">
        <f t="shared" si="1"/>
        <v/>
      </c>
      <c r="C26" s="18" t="str">
        <f t="shared" si="6"/>
        <v/>
      </c>
      <c r="D26" s="19" t="str">
        <f t="shared" si="2"/>
        <v/>
      </c>
      <c r="E26" s="16" t="str">
        <f t="shared" si="0"/>
        <v/>
      </c>
      <c r="F26" s="19" t="str">
        <f t="shared" si="7"/>
        <v/>
      </c>
      <c r="G26" s="19" t="str">
        <f t="shared" si="3"/>
        <v/>
      </c>
      <c r="H26" s="19" t="str">
        <f t="shared" si="8"/>
        <v/>
      </c>
      <c r="I26" s="19" t="str">
        <f t="shared" si="4"/>
        <v/>
      </c>
      <c r="K26" s="16"/>
      <c r="L26" s="16"/>
    </row>
    <row r="27" spans="1:33" x14ac:dyDescent="0.25">
      <c r="A27" t="str">
        <f t="shared" si="5"/>
        <v/>
      </c>
      <c r="B27" s="17" t="str">
        <f t="shared" si="1"/>
        <v/>
      </c>
      <c r="C27" s="18" t="str">
        <f t="shared" si="6"/>
        <v/>
      </c>
      <c r="D27" s="19" t="str">
        <f t="shared" si="2"/>
        <v/>
      </c>
      <c r="E27" s="16" t="str">
        <f t="shared" si="0"/>
        <v/>
      </c>
      <c r="F27" s="19" t="str">
        <f t="shared" si="7"/>
        <v/>
      </c>
      <c r="G27" s="19" t="str">
        <f t="shared" si="3"/>
        <v/>
      </c>
      <c r="H27" s="19" t="str">
        <f t="shared" si="8"/>
        <v/>
      </c>
      <c r="I27" s="19" t="str">
        <f t="shared" si="4"/>
        <v/>
      </c>
      <c r="K27" s="16"/>
      <c r="L27" s="16"/>
    </row>
    <row r="28" spans="1:33" x14ac:dyDescent="0.25">
      <c r="A28" t="str">
        <f t="shared" si="5"/>
        <v/>
      </c>
      <c r="B28" s="17" t="str">
        <f t="shared" si="1"/>
        <v/>
      </c>
      <c r="C28" s="18" t="str">
        <f t="shared" si="6"/>
        <v/>
      </c>
      <c r="D28" s="19" t="str">
        <f t="shared" si="2"/>
        <v/>
      </c>
      <c r="E28" s="16" t="str">
        <f t="shared" si="0"/>
        <v/>
      </c>
      <c r="F28" s="19" t="str">
        <f t="shared" si="7"/>
        <v/>
      </c>
      <c r="G28" s="19" t="str">
        <f t="shared" si="3"/>
        <v/>
      </c>
      <c r="H28" s="19" t="str">
        <f t="shared" si="8"/>
        <v/>
      </c>
      <c r="I28" s="19" t="str">
        <f t="shared" si="4"/>
        <v/>
      </c>
      <c r="K28" s="16"/>
      <c r="L28" s="16"/>
    </row>
    <row r="29" spans="1:33" x14ac:dyDescent="0.25">
      <c r="A29" t="str">
        <f t="shared" si="5"/>
        <v/>
      </c>
      <c r="B29" s="17" t="str">
        <f t="shared" si="1"/>
        <v/>
      </c>
      <c r="C29" s="18" t="str">
        <f t="shared" si="6"/>
        <v/>
      </c>
      <c r="D29" s="19" t="str">
        <f t="shared" si="2"/>
        <v/>
      </c>
      <c r="E29" s="16" t="str">
        <f t="shared" si="0"/>
        <v/>
      </c>
      <c r="F29" s="19" t="str">
        <f t="shared" si="7"/>
        <v/>
      </c>
      <c r="G29" s="19" t="str">
        <f t="shared" si="3"/>
        <v/>
      </c>
      <c r="H29" s="19" t="str">
        <f t="shared" si="8"/>
        <v/>
      </c>
      <c r="I29" s="19" t="str">
        <f t="shared" si="4"/>
        <v/>
      </c>
      <c r="K29" s="16"/>
      <c r="L29" s="16"/>
    </row>
    <row r="30" spans="1:33" x14ac:dyDescent="0.25">
      <c r="A30" t="str">
        <f t="shared" si="5"/>
        <v/>
      </c>
      <c r="B30" s="17" t="str">
        <f t="shared" si="1"/>
        <v/>
      </c>
      <c r="C30" s="18" t="str">
        <f t="shared" si="6"/>
        <v/>
      </c>
      <c r="D30" s="19" t="str">
        <f t="shared" si="2"/>
        <v/>
      </c>
      <c r="E30" s="16" t="str">
        <f t="shared" si="0"/>
        <v/>
      </c>
      <c r="F30" s="19" t="str">
        <f t="shared" si="7"/>
        <v/>
      </c>
      <c r="G30" s="19" t="str">
        <f t="shared" si="3"/>
        <v/>
      </c>
      <c r="H30" s="19" t="str">
        <f t="shared" si="8"/>
        <v/>
      </c>
      <c r="I30" s="19" t="str">
        <f t="shared" si="4"/>
        <v/>
      </c>
      <c r="K30" s="16"/>
      <c r="L30" s="16"/>
    </row>
    <row r="31" spans="1:33" x14ac:dyDescent="0.25">
      <c r="A31" t="str">
        <f t="shared" si="5"/>
        <v/>
      </c>
      <c r="B31" s="17" t="str">
        <f t="shared" si="1"/>
        <v/>
      </c>
      <c r="C31" s="18" t="str">
        <f t="shared" si="6"/>
        <v/>
      </c>
      <c r="D31" s="19" t="str">
        <f t="shared" si="2"/>
        <v/>
      </c>
      <c r="E31" s="16" t="str">
        <f t="shared" si="0"/>
        <v/>
      </c>
      <c r="F31" s="19" t="str">
        <f t="shared" si="7"/>
        <v/>
      </c>
      <c r="G31" s="19" t="str">
        <f t="shared" si="3"/>
        <v/>
      </c>
      <c r="H31" s="19" t="str">
        <f t="shared" si="8"/>
        <v/>
      </c>
      <c r="I31" s="19" t="str">
        <f t="shared" si="4"/>
        <v/>
      </c>
      <c r="K31" s="16"/>
      <c r="L31" s="16"/>
    </row>
    <row r="32" spans="1:33" x14ac:dyDescent="0.25">
      <c r="A32" t="str">
        <f t="shared" si="5"/>
        <v/>
      </c>
      <c r="B32" s="17" t="str">
        <f t="shared" si="1"/>
        <v/>
      </c>
      <c r="C32" s="18" t="str">
        <f t="shared" si="6"/>
        <v/>
      </c>
      <c r="D32" s="19" t="str">
        <f t="shared" si="2"/>
        <v/>
      </c>
      <c r="E32" s="16" t="str">
        <f t="shared" si="0"/>
        <v/>
      </c>
      <c r="F32" s="19" t="str">
        <f t="shared" si="7"/>
        <v/>
      </c>
      <c r="G32" s="19" t="str">
        <f t="shared" si="3"/>
        <v/>
      </c>
      <c r="H32" s="19" t="str">
        <f t="shared" si="8"/>
        <v/>
      </c>
      <c r="I32" s="19" t="str">
        <f t="shared" si="4"/>
        <v/>
      </c>
      <c r="K32" s="16"/>
      <c r="L32" s="16"/>
    </row>
    <row r="33" spans="1:12" x14ac:dyDescent="0.25">
      <c r="A33" t="str">
        <f t="shared" si="5"/>
        <v/>
      </c>
      <c r="B33" s="17" t="str">
        <f t="shared" si="1"/>
        <v/>
      </c>
      <c r="C33" s="18" t="str">
        <f t="shared" si="6"/>
        <v/>
      </c>
      <c r="D33" s="19" t="str">
        <f t="shared" si="2"/>
        <v/>
      </c>
      <c r="E33" s="16" t="str">
        <f t="shared" si="0"/>
        <v/>
      </c>
      <c r="F33" s="19" t="str">
        <f t="shared" si="7"/>
        <v/>
      </c>
      <c r="G33" s="19" t="str">
        <f t="shared" si="3"/>
        <v/>
      </c>
      <c r="H33" s="19" t="str">
        <f t="shared" si="8"/>
        <v/>
      </c>
      <c r="I33" s="19" t="str">
        <f t="shared" si="4"/>
        <v/>
      </c>
      <c r="K33" s="16"/>
      <c r="L33" s="16"/>
    </row>
    <row r="34" spans="1:12" x14ac:dyDescent="0.25">
      <c r="A34" t="str">
        <f t="shared" si="5"/>
        <v/>
      </c>
      <c r="B34" s="17" t="str">
        <f t="shared" si="1"/>
        <v/>
      </c>
      <c r="C34" s="18" t="str">
        <f t="shared" si="6"/>
        <v/>
      </c>
      <c r="D34" s="19" t="str">
        <f t="shared" si="2"/>
        <v/>
      </c>
      <c r="E34" s="16" t="str">
        <f t="shared" si="0"/>
        <v/>
      </c>
      <c r="F34" s="19" t="str">
        <f t="shared" si="7"/>
        <v/>
      </c>
      <c r="G34" s="19" t="str">
        <f t="shared" si="3"/>
        <v/>
      </c>
      <c r="H34" s="19" t="str">
        <f t="shared" si="8"/>
        <v/>
      </c>
      <c r="I34" s="19" t="str">
        <f t="shared" si="4"/>
        <v/>
      </c>
    </row>
    <row r="35" spans="1:12" x14ac:dyDescent="0.25">
      <c r="A35" t="str">
        <f t="shared" si="5"/>
        <v/>
      </c>
      <c r="B35" s="17" t="str">
        <f t="shared" si="1"/>
        <v/>
      </c>
      <c r="C35" s="18" t="str">
        <f t="shared" si="6"/>
        <v/>
      </c>
      <c r="D35" s="19" t="str">
        <f t="shared" si="2"/>
        <v/>
      </c>
      <c r="E35" s="16" t="str">
        <f t="shared" si="0"/>
        <v/>
      </c>
      <c r="F35" s="19" t="str">
        <f t="shared" si="7"/>
        <v/>
      </c>
      <c r="G35" s="19" t="str">
        <f t="shared" si="3"/>
        <v/>
      </c>
      <c r="H35" s="19" t="str">
        <f t="shared" si="8"/>
        <v/>
      </c>
      <c r="I35" s="19" t="str">
        <f t="shared" si="4"/>
        <v/>
      </c>
    </row>
    <row r="36" spans="1:12" x14ac:dyDescent="0.25">
      <c r="A36" t="str">
        <f t="shared" si="5"/>
        <v/>
      </c>
      <c r="B36" s="17" t="str">
        <f t="shared" si="1"/>
        <v/>
      </c>
      <c r="C36" s="18" t="str">
        <f t="shared" si="6"/>
        <v/>
      </c>
      <c r="D36" s="19" t="str">
        <f t="shared" si="2"/>
        <v/>
      </c>
      <c r="E36" s="16" t="str">
        <f t="shared" si="0"/>
        <v/>
      </c>
      <c r="F36" s="19" t="str">
        <f t="shared" si="7"/>
        <v/>
      </c>
      <c r="G36" s="19" t="str">
        <f t="shared" si="3"/>
        <v/>
      </c>
      <c r="H36" s="19" t="str">
        <f t="shared" si="8"/>
        <v/>
      </c>
      <c r="I36" s="19" t="str">
        <f t="shared" si="4"/>
        <v/>
      </c>
    </row>
    <row r="37" spans="1:12" x14ac:dyDescent="0.25">
      <c r="A37" t="str">
        <f t="shared" si="5"/>
        <v/>
      </c>
      <c r="B37" s="17" t="str">
        <f t="shared" si="1"/>
        <v/>
      </c>
      <c r="C37" s="18" t="str">
        <f t="shared" si="6"/>
        <v/>
      </c>
      <c r="D37" s="19" t="str">
        <f t="shared" si="2"/>
        <v/>
      </c>
      <c r="E37" s="16" t="str">
        <f t="shared" si="0"/>
        <v/>
      </c>
      <c r="F37" s="19" t="str">
        <f t="shared" si="7"/>
        <v/>
      </c>
      <c r="G37" s="19" t="str">
        <f t="shared" si="3"/>
        <v/>
      </c>
      <c r="H37" s="19" t="str">
        <f t="shared" si="8"/>
        <v/>
      </c>
      <c r="I37" s="19" t="str">
        <f t="shared" si="4"/>
        <v/>
      </c>
    </row>
    <row r="38" spans="1:12" x14ac:dyDescent="0.25">
      <c r="A38" t="str">
        <f t="shared" si="5"/>
        <v/>
      </c>
      <c r="B38" s="17" t="str">
        <f t="shared" si="1"/>
        <v/>
      </c>
      <c r="C38" s="18" t="str">
        <f t="shared" si="6"/>
        <v/>
      </c>
      <c r="D38" s="19" t="str">
        <f t="shared" si="2"/>
        <v/>
      </c>
      <c r="E38" s="16" t="str">
        <f t="shared" si="0"/>
        <v/>
      </c>
      <c r="F38" s="19" t="str">
        <f t="shared" si="7"/>
        <v/>
      </c>
      <c r="G38" s="19" t="str">
        <f t="shared" si="3"/>
        <v/>
      </c>
      <c r="H38" s="19" t="str">
        <f t="shared" si="8"/>
        <v/>
      </c>
      <c r="I38" s="19" t="str">
        <f t="shared" si="4"/>
        <v/>
      </c>
    </row>
    <row r="39" spans="1:12" x14ac:dyDescent="0.25">
      <c r="A39" t="str">
        <f t="shared" si="5"/>
        <v/>
      </c>
      <c r="B39" s="17" t="str">
        <f t="shared" si="1"/>
        <v/>
      </c>
      <c r="C39" s="18" t="str">
        <f t="shared" si="6"/>
        <v/>
      </c>
      <c r="D39" s="19" t="str">
        <f t="shared" si="2"/>
        <v/>
      </c>
      <c r="E39" s="16" t="str">
        <f t="shared" si="0"/>
        <v/>
      </c>
      <c r="F39" s="19" t="str">
        <f t="shared" si="7"/>
        <v/>
      </c>
      <c r="G39" s="19" t="str">
        <f t="shared" si="3"/>
        <v/>
      </c>
      <c r="H39" s="19" t="str">
        <f t="shared" si="8"/>
        <v/>
      </c>
      <c r="I39" s="19" t="str">
        <f t="shared" si="4"/>
        <v/>
      </c>
    </row>
    <row r="40" spans="1:12" x14ac:dyDescent="0.25">
      <c r="A40" t="str">
        <f t="shared" si="5"/>
        <v/>
      </c>
      <c r="B40" s="17" t="str">
        <f t="shared" si="1"/>
        <v/>
      </c>
      <c r="C40" s="18" t="str">
        <f t="shared" si="6"/>
        <v/>
      </c>
      <c r="D40" s="19" t="str">
        <f t="shared" si="2"/>
        <v/>
      </c>
      <c r="E40" s="16" t="str">
        <f t="shared" si="0"/>
        <v/>
      </c>
      <c r="F40" s="19" t="str">
        <f t="shared" si="7"/>
        <v/>
      </c>
      <c r="G40" s="19" t="str">
        <f t="shared" si="3"/>
        <v/>
      </c>
      <c r="H40" s="19" t="str">
        <f t="shared" si="8"/>
        <v/>
      </c>
      <c r="I40" s="19" t="str">
        <f t="shared" si="4"/>
        <v/>
      </c>
    </row>
    <row r="41" spans="1:12" x14ac:dyDescent="0.25">
      <c r="A41" t="str">
        <f t="shared" si="5"/>
        <v/>
      </c>
      <c r="B41" s="17" t="str">
        <f t="shared" si="1"/>
        <v/>
      </c>
      <c r="C41" s="18" t="str">
        <f t="shared" si="6"/>
        <v/>
      </c>
      <c r="D41" s="19" t="str">
        <f t="shared" si="2"/>
        <v/>
      </c>
      <c r="E41" s="16" t="str">
        <f t="shared" si="0"/>
        <v/>
      </c>
      <c r="F41" s="19" t="str">
        <f t="shared" si="7"/>
        <v/>
      </c>
      <c r="G41" s="19" t="str">
        <f t="shared" si="3"/>
        <v/>
      </c>
      <c r="H41" s="19" t="str">
        <f t="shared" si="8"/>
        <v/>
      </c>
      <c r="I41" s="19" t="str">
        <f t="shared" si="4"/>
        <v/>
      </c>
    </row>
    <row r="42" spans="1:12" x14ac:dyDescent="0.25">
      <c r="A42" t="str">
        <f t="shared" si="5"/>
        <v/>
      </c>
      <c r="B42" s="17" t="str">
        <f t="shared" si="1"/>
        <v/>
      </c>
      <c r="C42" s="18" t="str">
        <f t="shared" si="6"/>
        <v/>
      </c>
      <c r="D42" s="19" t="str">
        <f t="shared" si="2"/>
        <v/>
      </c>
      <c r="E42" s="16" t="str">
        <f t="shared" si="0"/>
        <v/>
      </c>
      <c r="F42" s="19" t="str">
        <f t="shared" si="7"/>
        <v/>
      </c>
      <c r="G42" s="19" t="str">
        <f t="shared" si="3"/>
        <v/>
      </c>
      <c r="H42" s="19" t="str">
        <f t="shared" si="8"/>
        <v/>
      </c>
      <c r="I42" s="19" t="str">
        <f t="shared" si="4"/>
        <v/>
      </c>
    </row>
    <row r="43" spans="1:12" x14ac:dyDescent="0.25">
      <c r="A43" t="str">
        <f t="shared" si="5"/>
        <v/>
      </c>
      <c r="B43" s="17" t="str">
        <f t="shared" si="1"/>
        <v/>
      </c>
      <c r="C43" s="18" t="str">
        <f t="shared" si="6"/>
        <v/>
      </c>
      <c r="D43" s="19" t="str">
        <f t="shared" si="2"/>
        <v/>
      </c>
      <c r="E43" s="16" t="str">
        <f t="shared" si="0"/>
        <v/>
      </c>
      <c r="F43" s="19" t="str">
        <f t="shared" si="7"/>
        <v/>
      </c>
      <c r="G43" s="19" t="str">
        <f t="shared" si="3"/>
        <v/>
      </c>
      <c r="H43" s="19" t="str">
        <f t="shared" si="8"/>
        <v/>
      </c>
      <c r="I43" s="19" t="str">
        <f t="shared" si="4"/>
        <v/>
      </c>
    </row>
    <row r="44" spans="1:12" x14ac:dyDescent="0.25">
      <c r="A44" t="str">
        <f t="shared" si="5"/>
        <v/>
      </c>
      <c r="B44" s="17" t="str">
        <f t="shared" si="1"/>
        <v/>
      </c>
      <c r="C44" s="18" t="str">
        <f t="shared" si="6"/>
        <v/>
      </c>
      <c r="D44" s="19" t="str">
        <f t="shared" si="2"/>
        <v/>
      </c>
      <c r="E44" s="16" t="str">
        <f t="shared" si="0"/>
        <v/>
      </c>
      <c r="F44" s="19" t="str">
        <f t="shared" si="7"/>
        <v/>
      </c>
      <c r="G44" s="19" t="str">
        <f t="shared" si="3"/>
        <v/>
      </c>
      <c r="H44" s="19" t="str">
        <f t="shared" si="8"/>
        <v/>
      </c>
      <c r="I44" s="19" t="str">
        <f t="shared" si="4"/>
        <v/>
      </c>
    </row>
    <row r="45" spans="1:12" x14ac:dyDescent="0.25">
      <c r="A45" t="str">
        <f t="shared" si="5"/>
        <v/>
      </c>
      <c r="B45" s="17" t="str">
        <f t="shared" si="1"/>
        <v/>
      </c>
      <c r="C45" s="18" t="str">
        <f t="shared" si="6"/>
        <v/>
      </c>
      <c r="D45" s="19" t="str">
        <f t="shared" si="2"/>
        <v/>
      </c>
      <c r="E45" s="16" t="str">
        <f t="shared" si="0"/>
        <v/>
      </c>
      <c r="F45" s="19" t="str">
        <f t="shared" si="7"/>
        <v/>
      </c>
      <c r="G45" s="19" t="str">
        <f t="shared" si="3"/>
        <v/>
      </c>
      <c r="H45" s="19" t="str">
        <f t="shared" si="8"/>
        <v/>
      </c>
      <c r="I45" s="19" t="str">
        <f t="shared" si="4"/>
        <v/>
      </c>
    </row>
    <row r="46" spans="1:12" x14ac:dyDescent="0.25">
      <c r="A46" t="str">
        <f t="shared" si="5"/>
        <v/>
      </c>
      <c r="B46" s="17" t="str">
        <f t="shared" si="1"/>
        <v/>
      </c>
      <c r="C46" s="18" t="str">
        <f t="shared" si="6"/>
        <v/>
      </c>
      <c r="D46" s="19" t="str">
        <f t="shared" si="2"/>
        <v/>
      </c>
      <c r="E46" s="16" t="str">
        <f t="shared" si="0"/>
        <v/>
      </c>
      <c r="F46" s="19" t="str">
        <f t="shared" si="7"/>
        <v/>
      </c>
      <c r="G46" s="19" t="str">
        <f t="shared" si="3"/>
        <v/>
      </c>
      <c r="H46" s="19" t="str">
        <f t="shared" si="8"/>
        <v/>
      </c>
      <c r="I46" s="19" t="str">
        <f t="shared" si="4"/>
        <v/>
      </c>
    </row>
    <row r="47" spans="1:12" x14ac:dyDescent="0.25">
      <c r="A47" t="str">
        <f t="shared" si="5"/>
        <v/>
      </c>
      <c r="B47" s="17" t="str">
        <f t="shared" si="1"/>
        <v/>
      </c>
      <c r="C47" s="18" t="str">
        <f t="shared" si="6"/>
        <v/>
      </c>
      <c r="D47" s="19" t="str">
        <f t="shared" si="2"/>
        <v/>
      </c>
      <c r="E47" s="16" t="str">
        <f t="shared" si="0"/>
        <v/>
      </c>
      <c r="F47" s="19" t="str">
        <f t="shared" si="7"/>
        <v/>
      </c>
      <c r="G47" s="19" t="str">
        <f t="shared" si="3"/>
        <v/>
      </c>
      <c r="H47" s="19" t="str">
        <f t="shared" si="8"/>
        <v/>
      </c>
      <c r="I47" s="19" t="str">
        <f t="shared" si="4"/>
        <v/>
      </c>
    </row>
    <row r="48" spans="1:12" x14ac:dyDescent="0.25">
      <c r="A48" t="str">
        <f t="shared" si="5"/>
        <v/>
      </c>
      <c r="B48" s="17" t="str">
        <f t="shared" si="1"/>
        <v/>
      </c>
      <c r="C48" s="18" t="str">
        <f t="shared" si="6"/>
        <v/>
      </c>
      <c r="D48" s="19" t="str">
        <f t="shared" si="2"/>
        <v/>
      </c>
      <c r="E48" s="16" t="str">
        <f t="shared" si="0"/>
        <v/>
      </c>
      <c r="F48" s="19" t="str">
        <f t="shared" si="7"/>
        <v/>
      </c>
      <c r="G48" s="19" t="str">
        <f t="shared" si="3"/>
        <v/>
      </c>
      <c r="H48" s="19" t="str">
        <f t="shared" si="8"/>
        <v/>
      </c>
      <c r="I48" s="19" t="str">
        <f t="shared" si="4"/>
        <v/>
      </c>
    </row>
    <row r="49" spans="1:9" x14ac:dyDescent="0.25">
      <c r="A49" t="str">
        <f t="shared" si="5"/>
        <v/>
      </c>
      <c r="B49" s="17" t="str">
        <f t="shared" si="1"/>
        <v/>
      </c>
      <c r="C49" s="18" t="str">
        <f t="shared" si="6"/>
        <v/>
      </c>
      <c r="D49" s="19" t="str">
        <f t="shared" si="2"/>
        <v/>
      </c>
      <c r="E49" s="16" t="str">
        <f t="shared" si="0"/>
        <v/>
      </c>
      <c r="F49" s="19" t="str">
        <f t="shared" si="7"/>
        <v/>
      </c>
      <c r="G49" s="19" t="str">
        <f t="shared" si="3"/>
        <v/>
      </c>
      <c r="H49" s="19" t="str">
        <f t="shared" si="8"/>
        <v/>
      </c>
      <c r="I49" s="19" t="str">
        <f t="shared" si="4"/>
        <v/>
      </c>
    </row>
    <row r="50" spans="1:9" x14ac:dyDescent="0.25">
      <c r="A50" t="str">
        <f t="shared" si="5"/>
        <v/>
      </c>
      <c r="B50" s="17" t="str">
        <f t="shared" si="1"/>
        <v/>
      </c>
      <c r="C50" s="18" t="str">
        <f t="shared" si="6"/>
        <v/>
      </c>
      <c r="D50" s="19" t="str">
        <f t="shared" si="2"/>
        <v/>
      </c>
      <c r="E50" s="16" t="str">
        <f t="shared" si="0"/>
        <v/>
      </c>
      <c r="F50" s="19" t="str">
        <f t="shared" si="7"/>
        <v/>
      </c>
      <c r="G50" s="19" t="str">
        <f t="shared" si="3"/>
        <v/>
      </c>
      <c r="H50" s="19" t="str">
        <f t="shared" si="8"/>
        <v/>
      </c>
      <c r="I50" s="19" t="str">
        <f t="shared" si="4"/>
        <v/>
      </c>
    </row>
    <row r="51" spans="1:9" x14ac:dyDescent="0.25">
      <c r="A51" t="str">
        <f t="shared" si="5"/>
        <v/>
      </c>
      <c r="B51" s="17" t="str">
        <f t="shared" si="1"/>
        <v/>
      </c>
      <c r="C51" s="18" t="str">
        <f t="shared" si="6"/>
        <v/>
      </c>
      <c r="D51" s="19" t="str">
        <f t="shared" si="2"/>
        <v/>
      </c>
      <c r="E51" s="16" t="str">
        <f t="shared" si="0"/>
        <v/>
      </c>
      <c r="F51" s="19" t="str">
        <f t="shared" si="7"/>
        <v/>
      </c>
      <c r="G51" s="19" t="str">
        <f t="shared" si="3"/>
        <v/>
      </c>
      <c r="H51" s="19" t="str">
        <f t="shared" si="8"/>
        <v/>
      </c>
      <c r="I51" s="19" t="str">
        <f t="shared" si="4"/>
        <v/>
      </c>
    </row>
    <row r="52" spans="1:9" x14ac:dyDescent="0.25">
      <c r="A52" t="str">
        <f t="shared" si="5"/>
        <v/>
      </c>
      <c r="B52" s="17" t="str">
        <f t="shared" si="1"/>
        <v/>
      </c>
      <c r="C52" s="18" t="str">
        <f t="shared" si="6"/>
        <v/>
      </c>
      <c r="D52" s="19" t="str">
        <f t="shared" si="2"/>
        <v/>
      </c>
      <c r="E52" s="16" t="str">
        <f t="shared" si="0"/>
        <v/>
      </c>
      <c r="F52" s="19" t="str">
        <f t="shared" si="7"/>
        <v/>
      </c>
      <c r="G52" s="19" t="str">
        <f t="shared" si="3"/>
        <v/>
      </c>
      <c r="H52" s="19" t="str">
        <f t="shared" si="8"/>
        <v/>
      </c>
      <c r="I52" s="19" t="str">
        <f t="shared" si="4"/>
        <v/>
      </c>
    </row>
    <row r="53" spans="1:9" x14ac:dyDescent="0.25">
      <c r="A53" t="str">
        <f t="shared" si="5"/>
        <v/>
      </c>
      <c r="B53" s="17" t="str">
        <f t="shared" si="1"/>
        <v/>
      </c>
      <c r="C53" s="18" t="str">
        <f t="shared" si="6"/>
        <v/>
      </c>
      <c r="D53" s="19" t="str">
        <f t="shared" si="2"/>
        <v/>
      </c>
      <c r="E53" s="16" t="str">
        <f t="shared" si="0"/>
        <v/>
      </c>
      <c r="F53" s="19" t="str">
        <f t="shared" si="7"/>
        <v/>
      </c>
      <c r="G53" s="19" t="str">
        <f t="shared" si="3"/>
        <v/>
      </c>
      <c r="H53" s="19" t="str">
        <f t="shared" si="8"/>
        <v/>
      </c>
      <c r="I53" s="19" t="str">
        <f t="shared" si="4"/>
        <v/>
      </c>
    </row>
    <row r="54" spans="1:9" x14ac:dyDescent="0.25">
      <c r="A54" t="str">
        <f t="shared" si="5"/>
        <v/>
      </c>
      <c r="B54" s="17" t="str">
        <f t="shared" si="1"/>
        <v/>
      </c>
      <c r="C54" s="18" t="str">
        <f t="shared" si="6"/>
        <v/>
      </c>
      <c r="D54" s="19" t="str">
        <f t="shared" si="2"/>
        <v/>
      </c>
      <c r="E54" s="16" t="str">
        <f t="shared" si="0"/>
        <v/>
      </c>
      <c r="F54" s="19" t="str">
        <f t="shared" si="7"/>
        <v/>
      </c>
      <c r="G54" s="19" t="str">
        <f t="shared" si="3"/>
        <v/>
      </c>
      <c r="H54" s="19" t="str">
        <f t="shared" si="8"/>
        <v/>
      </c>
      <c r="I54" s="19" t="str">
        <f t="shared" si="4"/>
        <v/>
      </c>
    </row>
    <row r="55" spans="1:9" x14ac:dyDescent="0.25">
      <c r="A55" t="str">
        <f t="shared" si="5"/>
        <v/>
      </c>
      <c r="B55" s="17" t="str">
        <f t="shared" si="1"/>
        <v/>
      </c>
      <c r="C55" s="18" t="str">
        <f t="shared" si="6"/>
        <v/>
      </c>
      <c r="D55" s="19" t="str">
        <f t="shared" si="2"/>
        <v/>
      </c>
      <c r="E55" s="16" t="str">
        <f t="shared" si="0"/>
        <v/>
      </c>
      <c r="F55" s="19" t="str">
        <f t="shared" si="7"/>
        <v/>
      </c>
      <c r="G55" s="19" t="str">
        <f t="shared" si="3"/>
        <v/>
      </c>
      <c r="H55" s="19" t="str">
        <f t="shared" si="8"/>
        <v/>
      </c>
      <c r="I55" s="19" t="str">
        <f t="shared" si="4"/>
        <v/>
      </c>
    </row>
    <row r="56" spans="1:9" x14ac:dyDescent="0.25">
      <c r="A56" t="str">
        <f t="shared" si="5"/>
        <v/>
      </c>
      <c r="B56" s="17" t="str">
        <f t="shared" si="1"/>
        <v/>
      </c>
      <c r="C56" s="18" t="str">
        <f t="shared" si="6"/>
        <v/>
      </c>
      <c r="D56" s="19" t="str">
        <f t="shared" si="2"/>
        <v/>
      </c>
      <c r="E56" s="16" t="str">
        <f t="shared" si="0"/>
        <v/>
      </c>
      <c r="F56" s="19" t="str">
        <f t="shared" si="7"/>
        <v/>
      </c>
      <c r="G56" s="19" t="str">
        <f t="shared" si="3"/>
        <v/>
      </c>
      <c r="H56" s="19" t="str">
        <f t="shared" si="8"/>
        <v/>
      </c>
      <c r="I56" s="19" t="str">
        <f t="shared" si="4"/>
        <v/>
      </c>
    </row>
    <row r="57" spans="1:9" x14ac:dyDescent="0.25">
      <c r="A57" t="str">
        <f t="shared" si="5"/>
        <v/>
      </c>
      <c r="B57" s="17" t="str">
        <f t="shared" si="1"/>
        <v/>
      </c>
      <c r="C57" s="18" t="str">
        <f t="shared" si="6"/>
        <v/>
      </c>
      <c r="D57" s="19" t="str">
        <f t="shared" si="2"/>
        <v/>
      </c>
      <c r="E57" s="16" t="str">
        <f t="shared" si="0"/>
        <v/>
      </c>
      <c r="F57" s="19" t="str">
        <f t="shared" si="7"/>
        <v/>
      </c>
      <c r="G57" s="19" t="str">
        <f t="shared" si="3"/>
        <v/>
      </c>
      <c r="H57" s="19" t="str">
        <f t="shared" si="8"/>
        <v/>
      </c>
      <c r="I57" s="19" t="str">
        <f t="shared" si="4"/>
        <v/>
      </c>
    </row>
    <row r="58" spans="1:9" x14ac:dyDescent="0.25">
      <c r="A58" t="str">
        <f t="shared" si="5"/>
        <v/>
      </c>
      <c r="B58" s="17" t="str">
        <f t="shared" si="1"/>
        <v/>
      </c>
      <c r="C58" s="18" t="str">
        <f t="shared" si="6"/>
        <v/>
      </c>
      <c r="D58" s="19" t="str">
        <f t="shared" si="2"/>
        <v/>
      </c>
      <c r="E58" s="16" t="str">
        <f t="shared" si="0"/>
        <v/>
      </c>
      <c r="F58" s="19" t="str">
        <f t="shared" si="7"/>
        <v/>
      </c>
      <c r="G58" s="19" t="str">
        <f t="shared" si="3"/>
        <v/>
      </c>
      <c r="H58" s="19" t="str">
        <f t="shared" si="8"/>
        <v/>
      </c>
      <c r="I58" s="19" t="str">
        <f t="shared" si="4"/>
        <v/>
      </c>
    </row>
    <row r="59" spans="1:9" x14ac:dyDescent="0.25">
      <c r="A59" t="str">
        <f t="shared" si="5"/>
        <v/>
      </c>
      <c r="B59" s="17" t="str">
        <f t="shared" si="1"/>
        <v/>
      </c>
      <c r="C59" s="18" t="str">
        <f t="shared" si="6"/>
        <v/>
      </c>
      <c r="D59" s="19" t="str">
        <f t="shared" si="2"/>
        <v/>
      </c>
      <c r="E59" s="16" t="str">
        <f t="shared" si="0"/>
        <v/>
      </c>
      <c r="F59" s="19" t="str">
        <f t="shared" si="7"/>
        <v/>
      </c>
      <c r="G59" s="19" t="str">
        <f t="shared" si="3"/>
        <v/>
      </c>
      <c r="H59" s="19" t="str">
        <f t="shared" si="8"/>
        <v/>
      </c>
      <c r="I59" s="19" t="str">
        <f t="shared" si="4"/>
        <v/>
      </c>
    </row>
    <row r="60" spans="1:9" x14ac:dyDescent="0.25">
      <c r="A60" t="str">
        <f t="shared" si="5"/>
        <v/>
      </c>
      <c r="B60" s="17" t="str">
        <f t="shared" si="1"/>
        <v/>
      </c>
      <c r="C60" s="18" t="str">
        <f t="shared" si="6"/>
        <v/>
      </c>
      <c r="D60" s="19" t="str">
        <f t="shared" si="2"/>
        <v/>
      </c>
      <c r="E60" s="16" t="str">
        <f t="shared" si="0"/>
        <v/>
      </c>
      <c r="F60" s="19" t="str">
        <f t="shared" si="7"/>
        <v/>
      </c>
      <c r="G60" s="19" t="str">
        <f t="shared" si="3"/>
        <v/>
      </c>
      <c r="H60" s="19" t="str">
        <f t="shared" si="8"/>
        <v/>
      </c>
      <c r="I60" s="19" t="str">
        <f t="shared" si="4"/>
        <v/>
      </c>
    </row>
    <row r="61" spans="1:9" x14ac:dyDescent="0.25">
      <c r="A61" t="str">
        <f t="shared" si="5"/>
        <v/>
      </c>
      <c r="B61" s="17" t="str">
        <f t="shared" si="1"/>
        <v/>
      </c>
      <c r="C61" s="18" t="str">
        <f t="shared" si="6"/>
        <v/>
      </c>
      <c r="D61" s="19" t="str">
        <f t="shared" si="2"/>
        <v/>
      </c>
      <c r="E61" s="16" t="str">
        <f t="shared" si="0"/>
        <v/>
      </c>
      <c r="F61" s="19" t="str">
        <f t="shared" si="7"/>
        <v/>
      </c>
      <c r="G61" s="19" t="str">
        <f t="shared" si="3"/>
        <v/>
      </c>
      <c r="H61" s="19" t="str">
        <f t="shared" si="8"/>
        <v/>
      </c>
      <c r="I61" s="19" t="str">
        <f t="shared" si="4"/>
        <v/>
      </c>
    </row>
    <row r="62" spans="1:9" x14ac:dyDescent="0.25">
      <c r="A62" t="str">
        <f t="shared" si="5"/>
        <v/>
      </c>
      <c r="B62" s="17" t="str">
        <f t="shared" si="1"/>
        <v/>
      </c>
      <c r="C62" s="18" t="str">
        <f t="shared" si="6"/>
        <v/>
      </c>
      <c r="D62" s="19" t="str">
        <f t="shared" si="2"/>
        <v/>
      </c>
      <c r="E62" s="16" t="str">
        <f t="shared" si="0"/>
        <v/>
      </c>
      <c r="F62" s="19" t="str">
        <f t="shared" si="7"/>
        <v/>
      </c>
      <c r="G62" s="19" t="str">
        <f t="shared" si="3"/>
        <v/>
      </c>
      <c r="H62" s="19" t="str">
        <f t="shared" si="8"/>
        <v/>
      </c>
      <c r="I62" s="19" t="str">
        <f t="shared" si="4"/>
        <v/>
      </c>
    </row>
    <row r="63" spans="1:9" x14ac:dyDescent="0.25">
      <c r="A63" t="str">
        <f t="shared" si="5"/>
        <v/>
      </c>
      <c r="B63" s="17" t="str">
        <f t="shared" si="1"/>
        <v/>
      </c>
      <c r="C63" s="18" t="str">
        <f t="shared" si="6"/>
        <v/>
      </c>
      <c r="D63" s="19" t="str">
        <f t="shared" si="2"/>
        <v/>
      </c>
      <c r="E63" s="16" t="str">
        <f t="shared" si="0"/>
        <v/>
      </c>
      <c r="F63" s="19" t="str">
        <f t="shared" si="7"/>
        <v/>
      </c>
      <c r="G63" s="19" t="str">
        <f t="shared" si="3"/>
        <v/>
      </c>
      <c r="H63" s="19" t="str">
        <f t="shared" si="8"/>
        <v/>
      </c>
      <c r="I63" s="19" t="str">
        <f t="shared" si="4"/>
        <v/>
      </c>
    </row>
    <row r="64" spans="1:9" x14ac:dyDescent="0.25">
      <c r="A64" t="str">
        <f t="shared" si="5"/>
        <v/>
      </c>
      <c r="B64" s="17" t="str">
        <f t="shared" si="1"/>
        <v/>
      </c>
      <c r="C64" s="18" t="str">
        <f t="shared" si="6"/>
        <v/>
      </c>
      <c r="D64" s="19" t="str">
        <f t="shared" si="2"/>
        <v/>
      </c>
      <c r="E64" s="16" t="str">
        <f t="shared" si="0"/>
        <v/>
      </c>
      <c r="F64" s="19" t="str">
        <f t="shared" si="7"/>
        <v/>
      </c>
      <c r="G64" s="19" t="str">
        <f t="shared" si="3"/>
        <v/>
      </c>
      <c r="H64" s="19" t="str">
        <f t="shared" si="8"/>
        <v/>
      </c>
      <c r="I64" s="19" t="str">
        <f t="shared" si="4"/>
        <v/>
      </c>
    </row>
    <row r="65" spans="1:9" x14ac:dyDescent="0.25">
      <c r="A65" t="str">
        <f t="shared" si="5"/>
        <v/>
      </c>
      <c r="B65" s="17" t="str">
        <f t="shared" si="1"/>
        <v/>
      </c>
      <c r="C65" s="18" t="str">
        <f t="shared" si="6"/>
        <v/>
      </c>
      <c r="D65" s="19" t="str">
        <f t="shared" si="2"/>
        <v/>
      </c>
      <c r="E65" s="16" t="str">
        <f t="shared" si="0"/>
        <v/>
      </c>
      <c r="F65" s="19" t="str">
        <f t="shared" si="7"/>
        <v/>
      </c>
      <c r="G65" s="19" t="str">
        <f t="shared" si="3"/>
        <v/>
      </c>
      <c r="H65" s="19" t="str">
        <f t="shared" si="8"/>
        <v/>
      </c>
      <c r="I65" s="19" t="str">
        <f t="shared" si="4"/>
        <v/>
      </c>
    </row>
    <row r="66" spans="1:9" x14ac:dyDescent="0.25">
      <c r="A66" t="str">
        <f t="shared" si="5"/>
        <v/>
      </c>
      <c r="B66" s="17" t="str">
        <f t="shared" si="1"/>
        <v/>
      </c>
      <c r="C66" s="18" t="str">
        <f t="shared" si="6"/>
        <v/>
      </c>
      <c r="D66" s="19" t="str">
        <f t="shared" si="2"/>
        <v/>
      </c>
      <c r="E66" s="16" t="str">
        <f t="shared" si="0"/>
        <v/>
      </c>
      <c r="F66" s="19" t="str">
        <f t="shared" si="7"/>
        <v/>
      </c>
      <c r="G66" s="19" t="str">
        <f t="shared" si="3"/>
        <v/>
      </c>
      <c r="H66" s="19" t="str">
        <f t="shared" si="8"/>
        <v/>
      </c>
      <c r="I66" s="19" t="str">
        <f t="shared" si="4"/>
        <v/>
      </c>
    </row>
    <row r="67" spans="1:9" x14ac:dyDescent="0.25">
      <c r="A67" t="str">
        <f t="shared" si="5"/>
        <v/>
      </c>
      <c r="B67" s="17" t="str">
        <f t="shared" si="1"/>
        <v/>
      </c>
      <c r="C67" s="18" t="str">
        <f t="shared" si="6"/>
        <v/>
      </c>
      <c r="D67" s="19" t="str">
        <f t="shared" si="2"/>
        <v/>
      </c>
      <c r="E67" s="16" t="str">
        <f t="shared" si="0"/>
        <v/>
      </c>
      <c r="F67" s="19" t="str">
        <f t="shared" si="7"/>
        <v/>
      </c>
      <c r="G67" s="19" t="str">
        <f t="shared" si="3"/>
        <v/>
      </c>
      <c r="H67" s="19" t="str">
        <f t="shared" si="8"/>
        <v/>
      </c>
      <c r="I67" s="19" t="str">
        <f t="shared" si="4"/>
        <v/>
      </c>
    </row>
    <row r="68" spans="1:9" x14ac:dyDescent="0.25">
      <c r="A68" t="str">
        <f t="shared" si="5"/>
        <v/>
      </c>
      <c r="B68" s="17" t="str">
        <f t="shared" si="1"/>
        <v/>
      </c>
      <c r="C68" s="18" t="str">
        <f t="shared" si="6"/>
        <v/>
      </c>
      <c r="D68" s="19" t="str">
        <f t="shared" si="2"/>
        <v/>
      </c>
      <c r="E68" s="16" t="str">
        <f t="shared" si="0"/>
        <v/>
      </c>
      <c r="F68" s="19" t="str">
        <f t="shared" si="7"/>
        <v/>
      </c>
      <c r="G68" s="19" t="str">
        <f t="shared" si="3"/>
        <v/>
      </c>
      <c r="H68" s="19" t="str">
        <f t="shared" si="8"/>
        <v/>
      </c>
      <c r="I68" s="19" t="str">
        <f t="shared" si="4"/>
        <v/>
      </c>
    </row>
    <row r="69" spans="1:9" x14ac:dyDescent="0.25">
      <c r="A69" t="str">
        <f t="shared" si="5"/>
        <v/>
      </c>
      <c r="B69" s="17" t="str">
        <f t="shared" si="1"/>
        <v/>
      </c>
      <c r="C69" s="18" t="str">
        <f t="shared" si="6"/>
        <v/>
      </c>
      <c r="D69" s="19" t="str">
        <f t="shared" si="2"/>
        <v/>
      </c>
      <c r="E69" s="16" t="str">
        <f t="shared" si="0"/>
        <v/>
      </c>
      <c r="F69" s="19" t="str">
        <f t="shared" si="7"/>
        <v/>
      </c>
      <c r="G69" s="19" t="str">
        <f t="shared" si="3"/>
        <v/>
      </c>
      <c r="H69" s="19" t="str">
        <f t="shared" si="8"/>
        <v/>
      </c>
      <c r="I69" s="19" t="str">
        <f t="shared" si="4"/>
        <v/>
      </c>
    </row>
    <row r="70" spans="1:9" x14ac:dyDescent="0.25">
      <c r="A70" t="str">
        <f t="shared" si="5"/>
        <v/>
      </c>
      <c r="B70" s="17" t="str">
        <f t="shared" si="1"/>
        <v/>
      </c>
      <c r="C70" s="18" t="str">
        <f t="shared" si="6"/>
        <v/>
      </c>
      <c r="D70" s="19" t="str">
        <f t="shared" si="2"/>
        <v/>
      </c>
      <c r="E70" s="16" t="str">
        <f t="shared" si="0"/>
        <v/>
      </c>
      <c r="F70" s="19" t="str">
        <f t="shared" si="7"/>
        <v/>
      </c>
      <c r="G70" s="19" t="str">
        <f t="shared" si="3"/>
        <v/>
      </c>
      <c r="H70" s="19" t="str">
        <f t="shared" si="8"/>
        <v/>
      </c>
      <c r="I70" s="19" t="str">
        <f t="shared" si="4"/>
        <v/>
      </c>
    </row>
    <row r="71" spans="1:9" x14ac:dyDescent="0.25">
      <c r="A71" t="str">
        <f t="shared" si="5"/>
        <v/>
      </c>
      <c r="B71" s="17" t="str">
        <f t="shared" si="1"/>
        <v/>
      </c>
      <c r="C71" s="18" t="str">
        <f t="shared" si="6"/>
        <v/>
      </c>
      <c r="D71" s="19" t="str">
        <f t="shared" si="2"/>
        <v/>
      </c>
      <c r="E71" s="16" t="str">
        <f t="shared" si="0"/>
        <v/>
      </c>
      <c r="F71" s="19" t="str">
        <f t="shared" si="7"/>
        <v/>
      </c>
      <c r="G71" s="19" t="str">
        <f t="shared" si="3"/>
        <v/>
      </c>
      <c r="H71" s="19" t="str">
        <f t="shared" si="8"/>
        <v/>
      </c>
      <c r="I71" s="19" t="str">
        <f t="shared" si="4"/>
        <v/>
      </c>
    </row>
    <row r="72" spans="1:9" x14ac:dyDescent="0.25">
      <c r="A72" t="str">
        <f t="shared" si="5"/>
        <v/>
      </c>
      <c r="B72" s="17" t="str">
        <f t="shared" si="1"/>
        <v/>
      </c>
      <c r="C72" s="18" t="str">
        <f t="shared" si="6"/>
        <v/>
      </c>
      <c r="D72" s="19" t="str">
        <f t="shared" si="2"/>
        <v/>
      </c>
      <c r="E72" s="16" t="str">
        <f t="shared" si="0"/>
        <v/>
      </c>
      <c r="F72" s="19" t="str">
        <f t="shared" si="7"/>
        <v/>
      </c>
      <c r="G72" s="19" t="str">
        <f t="shared" si="3"/>
        <v/>
      </c>
      <c r="H72" s="19" t="str">
        <f t="shared" si="8"/>
        <v/>
      </c>
      <c r="I72" s="19" t="str">
        <f t="shared" si="4"/>
        <v/>
      </c>
    </row>
    <row r="73" spans="1:9" x14ac:dyDescent="0.25">
      <c r="A73" t="str">
        <f t="shared" si="5"/>
        <v/>
      </c>
      <c r="B73" s="17" t="str">
        <f t="shared" si="1"/>
        <v/>
      </c>
      <c r="C73" s="18" t="str">
        <f t="shared" si="6"/>
        <v/>
      </c>
      <c r="D73" s="19" t="str">
        <f t="shared" si="2"/>
        <v/>
      </c>
      <c r="E73" s="16" t="str">
        <f t="shared" si="0"/>
        <v/>
      </c>
      <c r="F73" s="19" t="str">
        <f t="shared" si="7"/>
        <v/>
      </c>
      <c r="G73" s="19" t="str">
        <f t="shared" si="3"/>
        <v/>
      </c>
      <c r="H73" s="19" t="str">
        <f t="shared" si="8"/>
        <v/>
      </c>
      <c r="I73" s="19" t="str">
        <f t="shared" si="4"/>
        <v/>
      </c>
    </row>
    <row r="74" spans="1:9" x14ac:dyDescent="0.25">
      <c r="A74" t="str">
        <f t="shared" si="5"/>
        <v/>
      </c>
      <c r="B74" s="17" t="str">
        <f t="shared" si="1"/>
        <v/>
      </c>
      <c r="C74" s="18" t="str">
        <f t="shared" si="6"/>
        <v/>
      </c>
      <c r="D74" s="19" t="str">
        <f t="shared" si="2"/>
        <v/>
      </c>
      <c r="E74" s="16" t="str">
        <f t="shared" si="0"/>
        <v/>
      </c>
      <c r="F74" s="19" t="str">
        <f t="shared" si="7"/>
        <v/>
      </c>
      <c r="G74" s="19" t="str">
        <f t="shared" si="3"/>
        <v/>
      </c>
      <c r="H74" s="19" t="str">
        <f t="shared" si="8"/>
        <v/>
      </c>
      <c r="I74" s="19" t="str">
        <f t="shared" si="4"/>
        <v/>
      </c>
    </row>
    <row r="75" spans="1:9" x14ac:dyDescent="0.25">
      <c r="A75" t="str">
        <f t="shared" si="5"/>
        <v/>
      </c>
      <c r="B75" s="17" t="str">
        <f t="shared" si="1"/>
        <v/>
      </c>
      <c r="C75" s="18" t="str">
        <f t="shared" si="6"/>
        <v/>
      </c>
      <c r="D75" s="19" t="str">
        <f t="shared" si="2"/>
        <v/>
      </c>
      <c r="E75" s="16" t="str">
        <f t="shared" si="0"/>
        <v/>
      </c>
      <c r="F75" s="19" t="str">
        <f t="shared" si="7"/>
        <v/>
      </c>
      <c r="G75" s="19" t="str">
        <f t="shared" si="3"/>
        <v/>
      </c>
      <c r="H75" s="19" t="str">
        <f t="shared" si="8"/>
        <v/>
      </c>
      <c r="I75" s="19" t="str">
        <f t="shared" si="4"/>
        <v/>
      </c>
    </row>
    <row r="76" spans="1:9" x14ac:dyDescent="0.25">
      <c r="A76" t="str">
        <f t="shared" si="5"/>
        <v/>
      </c>
      <c r="B76" s="17" t="str">
        <f t="shared" si="1"/>
        <v/>
      </c>
      <c r="C76" s="18" t="str">
        <f t="shared" si="6"/>
        <v/>
      </c>
      <c r="D76" s="19" t="str">
        <f t="shared" si="2"/>
        <v/>
      </c>
      <c r="E76" s="16" t="str">
        <f t="shared" si="0"/>
        <v/>
      </c>
      <c r="F76" s="19" t="str">
        <f t="shared" si="7"/>
        <v/>
      </c>
      <c r="G76" s="19" t="str">
        <f t="shared" si="3"/>
        <v/>
      </c>
      <c r="H76" s="19" t="str">
        <f t="shared" si="8"/>
        <v/>
      </c>
      <c r="I76" s="19" t="str">
        <f t="shared" si="4"/>
        <v/>
      </c>
    </row>
    <row r="77" spans="1:9" x14ac:dyDescent="0.25">
      <c r="A77" t="str">
        <f t="shared" si="5"/>
        <v/>
      </c>
      <c r="B77" s="17" t="str">
        <f t="shared" si="1"/>
        <v/>
      </c>
      <c r="C77" s="18" t="str">
        <f t="shared" si="6"/>
        <v/>
      </c>
      <c r="D77" s="19" t="str">
        <f t="shared" si="2"/>
        <v/>
      </c>
      <c r="E77" s="16" t="str">
        <f t="shared" si="0"/>
        <v/>
      </c>
      <c r="F77" s="19" t="str">
        <f t="shared" si="7"/>
        <v/>
      </c>
      <c r="G77" s="19" t="str">
        <f t="shared" si="3"/>
        <v/>
      </c>
      <c r="H77" s="19" t="str">
        <f t="shared" si="8"/>
        <v/>
      </c>
      <c r="I77" s="19" t="str">
        <f t="shared" si="4"/>
        <v/>
      </c>
    </row>
    <row r="78" spans="1:9" x14ac:dyDescent="0.25">
      <c r="A78" t="str">
        <f t="shared" si="5"/>
        <v/>
      </c>
      <c r="B78" s="17" t="str">
        <f t="shared" si="1"/>
        <v/>
      </c>
      <c r="C78" s="18" t="str">
        <f t="shared" si="6"/>
        <v/>
      </c>
      <c r="D78" s="19" t="str">
        <f t="shared" si="2"/>
        <v/>
      </c>
      <c r="E78" s="16" t="str">
        <f t="shared" si="0"/>
        <v/>
      </c>
      <c r="F78" s="19" t="str">
        <f t="shared" si="7"/>
        <v/>
      </c>
      <c r="G78" s="19" t="str">
        <f t="shared" si="3"/>
        <v/>
      </c>
      <c r="H78" s="19" t="str">
        <f t="shared" si="8"/>
        <v/>
      </c>
      <c r="I78" s="19" t="str">
        <f t="shared" si="4"/>
        <v/>
      </c>
    </row>
    <row r="79" spans="1:9" x14ac:dyDescent="0.25">
      <c r="A79" t="str">
        <f t="shared" si="5"/>
        <v/>
      </c>
      <c r="B79" s="17" t="str">
        <f t="shared" si="1"/>
        <v/>
      </c>
      <c r="C79" s="18" t="str">
        <f t="shared" si="6"/>
        <v/>
      </c>
      <c r="D79" s="19" t="str">
        <f t="shared" si="2"/>
        <v/>
      </c>
      <c r="E79" s="16" t="str">
        <f t="shared" ref="E79:E142" si="9">IF(A79="","",N_T_Pagos-A79)</f>
        <v/>
      </c>
      <c r="F79" s="19" t="str">
        <f t="shared" si="7"/>
        <v/>
      </c>
      <c r="G79" s="19" t="str">
        <f t="shared" si="3"/>
        <v/>
      </c>
      <c r="H79" s="19" t="str">
        <f t="shared" si="8"/>
        <v/>
      </c>
      <c r="I79" s="19" t="str">
        <f t="shared" si="4"/>
        <v/>
      </c>
    </row>
    <row r="80" spans="1:9" x14ac:dyDescent="0.25">
      <c r="A80" t="str">
        <f t="shared" ref="A80:A143" si="10">IF(A79&lt;N_T_Pagos,+A79+1,"")</f>
        <v/>
      </c>
      <c r="B80" s="17" t="str">
        <f t="shared" ref="B80:B143" si="11">IF(A80="","",IF(_Mes1=_Mes2,DATE(YEAR(B79),MONTH(B79)+(12/$F$7),MIN(DAY($B$15),DAY(DATE(YEAR(B79),MONTH(B79)+(12/$F$7)+1,0)))),DATE(YEAR(B79),MONTH(B79)+(12/$F$7),DAY(DATE(YEAR(B79),MONTH(B79)+(12/$F$7)+1,0)))))</f>
        <v/>
      </c>
      <c r="C80" s="18" t="str">
        <f t="shared" si="6"/>
        <v/>
      </c>
      <c r="D80" s="19" t="str">
        <f t="shared" ref="D80:D143" si="12">IF(A80="","",ROUND(PMT(C80/$F$7,N_T_Pagos-A80+1,-I79),2))</f>
        <v/>
      </c>
      <c r="E80" s="16" t="str">
        <f t="shared" si="9"/>
        <v/>
      </c>
      <c r="F80" s="19" t="str">
        <f t="shared" si="7"/>
        <v/>
      </c>
      <c r="G80" s="19" t="str">
        <f t="shared" ref="G80:G143" si="13">IF(A80="","",ROUND(D80-F80,2))</f>
        <v/>
      </c>
      <c r="H80" s="19" t="str">
        <f t="shared" si="8"/>
        <v/>
      </c>
      <c r="I80" s="19" t="str">
        <f t="shared" ref="I80:I143" si="14">IF(A80="","",$F$5-H80)</f>
        <v/>
      </c>
    </row>
    <row r="81" spans="1:9" x14ac:dyDescent="0.25">
      <c r="A81" t="str">
        <f t="shared" si="10"/>
        <v/>
      </c>
      <c r="B81" s="17" t="str">
        <f t="shared" si="11"/>
        <v/>
      </c>
      <c r="C81" s="18" t="str">
        <f t="shared" ref="C81:C144" si="15">IF(A81="","",C80)</f>
        <v/>
      </c>
      <c r="D81" s="19" t="str">
        <f t="shared" si="12"/>
        <v/>
      </c>
      <c r="E81" s="16" t="str">
        <f t="shared" si="9"/>
        <v/>
      </c>
      <c r="F81" s="19" t="str">
        <f t="shared" ref="F81:F144" si="16">IF(A81="","",ROUND(I80*C81/$F$7,2))</f>
        <v/>
      </c>
      <c r="G81" s="19" t="str">
        <f t="shared" si="13"/>
        <v/>
      </c>
      <c r="H81" s="19" t="str">
        <f t="shared" ref="H81:H144" si="17">IF(A81="","",ROUND(G81+H80,2))</f>
        <v/>
      </c>
      <c r="I81" s="19" t="str">
        <f t="shared" si="14"/>
        <v/>
      </c>
    </row>
    <row r="82" spans="1:9" x14ac:dyDescent="0.25">
      <c r="A82" t="str">
        <f t="shared" si="10"/>
        <v/>
      </c>
      <c r="B82" s="17" t="str">
        <f t="shared" si="11"/>
        <v/>
      </c>
      <c r="C82" s="18" t="str">
        <f t="shared" si="15"/>
        <v/>
      </c>
      <c r="D82" s="19" t="str">
        <f t="shared" si="12"/>
        <v/>
      </c>
      <c r="E82" s="16" t="str">
        <f t="shared" si="9"/>
        <v/>
      </c>
      <c r="F82" s="19" t="str">
        <f t="shared" si="16"/>
        <v/>
      </c>
      <c r="G82" s="19" t="str">
        <f t="shared" si="13"/>
        <v/>
      </c>
      <c r="H82" s="19" t="str">
        <f t="shared" si="17"/>
        <v/>
      </c>
      <c r="I82" s="19" t="str">
        <f t="shared" si="14"/>
        <v/>
      </c>
    </row>
    <row r="83" spans="1:9" x14ac:dyDescent="0.25">
      <c r="A83" t="str">
        <f t="shared" si="10"/>
        <v/>
      </c>
      <c r="B83" s="17" t="str">
        <f t="shared" si="11"/>
        <v/>
      </c>
      <c r="C83" s="18" t="str">
        <f t="shared" si="15"/>
        <v/>
      </c>
      <c r="D83" s="19" t="str">
        <f t="shared" si="12"/>
        <v/>
      </c>
      <c r="E83" s="16" t="str">
        <f t="shared" si="9"/>
        <v/>
      </c>
      <c r="F83" s="19" t="str">
        <f t="shared" si="16"/>
        <v/>
      </c>
      <c r="G83" s="19" t="str">
        <f t="shared" si="13"/>
        <v/>
      </c>
      <c r="H83" s="19" t="str">
        <f t="shared" si="17"/>
        <v/>
      </c>
      <c r="I83" s="19" t="str">
        <f t="shared" si="14"/>
        <v/>
      </c>
    </row>
    <row r="84" spans="1:9" x14ac:dyDescent="0.25">
      <c r="A84" t="str">
        <f t="shared" si="10"/>
        <v/>
      </c>
      <c r="B84" s="17" t="str">
        <f t="shared" si="11"/>
        <v/>
      </c>
      <c r="C84" s="18" t="str">
        <f t="shared" si="15"/>
        <v/>
      </c>
      <c r="D84" s="19" t="str">
        <f t="shared" si="12"/>
        <v/>
      </c>
      <c r="E84" s="16" t="str">
        <f t="shared" si="9"/>
        <v/>
      </c>
      <c r="F84" s="19" t="str">
        <f t="shared" si="16"/>
        <v/>
      </c>
      <c r="G84" s="19" t="str">
        <f t="shared" si="13"/>
        <v/>
      </c>
      <c r="H84" s="19" t="str">
        <f t="shared" si="17"/>
        <v/>
      </c>
      <c r="I84" s="19" t="str">
        <f t="shared" si="14"/>
        <v/>
      </c>
    </row>
    <row r="85" spans="1:9" x14ac:dyDescent="0.25">
      <c r="A85" t="str">
        <f t="shared" si="10"/>
        <v/>
      </c>
      <c r="B85" s="17" t="str">
        <f t="shared" si="11"/>
        <v/>
      </c>
      <c r="C85" s="18" t="str">
        <f t="shared" si="15"/>
        <v/>
      </c>
      <c r="D85" s="19" t="str">
        <f t="shared" si="12"/>
        <v/>
      </c>
      <c r="E85" s="16" t="str">
        <f t="shared" si="9"/>
        <v/>
      </c>
      <c r="F85" s="19" t="str">
        <f t="shared" si="16"/>
        <v/>
      </c>
      <c r="G85" s="19" t="str">
        <f t="shared" si="13"/>
        <v/>
      </c>
      <c r="H85" s="19" t="str">
        <f t="shared" si="17"/>
        <v/>
      </c>
      <c r="I85" s="19" t="str">
        <f t="shared" si="14"/>
        <v/>
      </c>
    </row>
    <row r="86" spans="1:9" x14ac:dyDescent="0.25">
      <c r="A86" t="str">
        <f t="shared" si="10"/>
        <v/>
      </c>
      <c r="B86" s="17" t="str">
        <f t="shared" si="11"/>
        <v/>
      </c>
      <c r="C86" s="18" t="str">
        <f t="shared" si="15"/>
        <v/>
      </c>
      <c r="D86" s="19" t="str">
        <f t="shared" si="12"/>
        <v/>
      </c>
      <c r="E86" s="16" t="str">
        <f t="shared" si="9"/>
        <v/>
      </c>
      <c r="F86" s="19" t="str">
        <f t="shared" si="16"/>
        <v/>
      </c>
      <c r="G86" s="19" t="str">
        <f t="shared" si="13"/>
        <v/>
      </c>
      <c r="H86" s="19" t="str">
        <f t="shared" si="17"/>
        <v/>
      </c>
      <c r="I86" s="19" t="str">
        <f t="shared" si="14"/>
        <v/>
      </c>
    </row>
    <row r="87" spans="1:9" x14ac:dyDescent="0.25">
      <c r="A87" t="str">
        <f t="shared" si="10"/>
        <v/>
      </c>
      <c r="B87" s="17" t="str">
        <f t="shared" si="11"/>
        <v/>
      </c>
      <c r="C87" s="18" t="str">
        <f t="shared" si="15"/>
        <v/>
      </c>
      <c r="D87" s="19" t="str">
        <f t="shared" si="12"/>
        <v/>
      </c>
      <c r="E87" s="16" t="str">
        <f t="shared" si="9"/>
        <v/>
      </c>
      <c r="F87" s="19" t="str">
        <f t="shared" si="16"/>
        <v/>
      </c>
      <c r="G87" s="19" t="str">
        <f t="shared" si="13"/>
        <v/>
      </c>
      <c r="H87" s="19" t="str">
        <f t="shared" si="17"/>
        <v/>
      </c>
      <c r="I87" s="19" t="str">
        <f t="shared" si="14"/>
        <v/>
      </c>
    </row>
    <row r="88" spans="1:9" x14ac:dyDescent="0.25">
      <c r="A88" t="str">
        <f t="shared" si="10"/>
        <v/>
      </c>
      <c r="B88" s="17" t="str">
        <f t="shared" si="11"/>
        <v/>
      </c>
      <c r="C88" s="18" t="str">
        <f t="shared" si="15"/>
        <v/>
      </c>
      <c r="D88" s="19" t="str">
        <f t="shared" si="12"/>
        <v/>
      </c>
      <c r="E88" s="16" t="str">
        <f t="shared" si="9"/>
        <v/>
      </c>
      <c r="F88" s="19" t="str">
        <f t="shared" si="16"/>
        <v/>
      </c>
      <c r="G88" s="19" t="str">
        <f t="shared" si="13"/>
        <v/>
      </c>
      <c r="H88" s="19" t="str">
        <f t="shared" si="17"/>
        <v/>
      </c>
      <c r="I88" s="19" t="str">
        <f t="shared" si="14"/>
        <v/>
      </c>
    </row>
    <row r="89" spans="1:9" x14ac:dyDescent="0.25">
      <c r="A89" t="str">
        <f t="shared" si="10"/>
        <v/>
      </c>
      <c r="B89" s="17" t="str">
        <f t="shared" si="11"/>
        <v/>
      </c>
      <c r="C89" s="18" t="str">
        <f t="shared" si="15"/>
        <v/>
      </c>
      <c r="D89" s="19" t="str">
        <f t="shared" si="12"/>
        <v/>
      </c>
      <c r="E89" s="16" t="str">
        <f t="shared" si="9"/>
        <v/>
      </c>
      <c r="F89" s="19" t="str">
        <f t="shared" si="16"/>
        <v/>
      </c>
      <c r="G89" s="19" t="str">
        <f t="shared" si="13"/>
        <v/>
      </c>
      <c r="H89" s="19" t="str">
        <f t="shared" si="17"/>
        <v/>
      </c>
      <c r="I89" s="19" t="str">
        <f t="shared" si="14"/>
        <v/>
      </c>
    </row>
    <row r="90" spans="1:9" x14ac:dyDescent="0.25">
      <c r="A90" t="str">
        <f t="shared" si="10"/>
        <v/>
      </c>
      <c r="B90" s="17" t="str">
        <f t="shared" si="11"/>
        <v/>
      </c>
      <c r="C90" s="18" t="str">
        <f t="shared" si="15"/>
        <v/>
      </c>
      <c r="D90" s="19" t="str">
        <f t="shared" si="12"/>
        <v/>
      </c>
      <c r="E90" s="16" t="str">
        <f t="shared" si="9"/>
        <v/>
      </c>
      <c r="F90" s="19" t="str">
        <f t="shared" si="16"/>
        <v/>
      </c>
      <c r="G90" s="19" t="str">
        <f t="shared" si="13"/>
        <v/>
      </c>
      <c r="H90" s="19" t="str">
        <f t="shared" si="17"/>
        <v/>
      </c>
      <c r="I90" s="19" t="str">
        <f t="shared" si="14"/>
        <v/>
      </c>
    </row>
    <row r="91" spans="1:9" x14ac:dyDescent="0.25">
      <c r="A91" t="str">
        <f t="shared" si="10"/>
        <v/>
      </c>
      <c r="B91" s="17" t="str">
        <f t="shared" si="11"/>
        <v/>
      </c>
      <c r="C91" s="18" t="str">
        <f t="shared" si="15"/>
        <v/>
      </c>
      <c r="D91" s="19" t="str">
        <f t="shared" si="12"/>
        <v/>
      </c>
      <c r="E91" s="16" t="str">
        <f t="shared" si="9"/>
        <v/>
      </c>
      <c r="F91" s="19" t="str">
        <f t="shared" si="16"/>
        <v/>
      </c>
      <c r="G91" s="19" t="str">
        <f t="shared" si="13"/>
        <v/>
      </c>
      <c r="H91" s="19" t="str">
        <f t="shared" si="17"/>
        <v/>
      </c>
      <c r="I91" s="19" t="str">
        <f t="shared" si="14"/>
        <v/>
      </c>
    </row>
    <row r="92" spans="1:9" x14ac:dyDescent="0.25">
      <c r="A92" t="str">
        <f t="shared" si="10"/>
        <v/>
      </c>
      <c r="B92" s="17" t="str">
        <f t="shared" si="11"/>
        <v/>
      </c>
      <c r="C92" s="18" t="str">
        <f t="shared" si="15"/>
        <v/>
      </c>
      <c r="D92" s="19" t="str">
        <f t="shared" si="12"/>
        <v/>
      </c>
      <c r="E92" s="16" t="str">
        <f t="shared" si="9"/>
        <v/>
      </c>
      <c r="F92" s="19" t="str">
        <f t="shared" si="16"/>
        <v/>
      </c>
      <c r="G92" s="19" t="str">
        <f t="shared" si="13"/>
        <v/>
      </c>
      <c r="H92" s="19" t="str">
        <f t="shared" si="17"/>
        <v/>
      </c>
      <c r="I92" s="19" t="str">
        <f t="shared" si="14"/>
        <v/>
      </c>
    </row>
    <row r="93" spans="1:9" x14ac:dyDescent="0.25">
      <c r="A93" t="str">
        <f t="shared" si="10"/>
        <v/>
      </c>
      <c r="B93" s="17" t="str">
        <f t="shared" si="11"/>
        <v/>
      </c>
      <c r="C93" s="18" t="str">
        <f t="shared" si="15"/>
        <v/>
      </c>
      <c r="D93" s="19" t="str">
        <f t="shared" si="12"/>
        <v/>
      </c>
      <c r="E93" s="16" t="str">
        <f t="shared" si="9"/>
        <v/>
      </c>
      <c r="F93" s="19" t="str">
        <f t="shared" si="16"/>
        <v/>
      </c>
      <c r="G93" s="19" t="str">
        <f t="shared" si="13"/>
        <v/>
      </c>
      <c r="H93" s="19" t="str">
        <f t="shared" si="17"/>
        <v/>
      </c>
      <c r="I93" s="19" t="str">
        <f t="shared" si="14"/>
        <v/>
      </c>
    </row>
    <row r="94" spans="1:9" x14ac:dyDescent="0.25">
      <c r="A94" t="str">
        <f t="shared" si="10"/>
        <v/>
      </c>
      <c r="B94" s="17" t="str">
        <f t="shared" si="11"/>
        <v/>
      </c>
      <c r="C94" s="18" t="str">
        <f t="shared" si="15"/>
        <v/>
      </c>
      <c r="D94" s="19" t="str">
        <f t="shared" si="12"/>
        <v/>
      </c>
      <c r="E94" s="16" t="str">
        <f t="shared" si="9"/>
        <v/>
      </c>
      <c r="F94" s="19" t="str">
        <f t="shared" si="16"/>
        <v/>
      </c>
      <c r="G94" s="19" t="str">
        <f t="shared" si="13"/>
        <v/>
      </c>
      <c r="H94" s="19" t="str">
        <f t="shared" si="17"/>
        <v/>
      </c>
      <c r="I94" s="19" t="str">
        <f t="shared" si="14"/>
        <v/>
      </c>
    </row>
    <row r="95" spans="1:9" x14ac:dyDescent="0.25">
      <c r="A95" t="str">
        <f t="shared" si="10"/>
        <v/>
      </c>
      <c r="B95" s="17" t="str">
        <f t="shared" si="11"/>
        <v/>
      </c>
      <c r="C95" s="18" t="str">
        <f t="shared" si="15"/>
        <v/>
      </c>
      <c r="D95" s="19" t="str">
        <f t="shared" si="12"/>
        <v/>
      </c>
      <c r="E95" s="16" t="str">
        <f t="shared" si="9"/>
        <v/>
      </c>
      <c r="F95" s="19" t="str">
        <f t="shared" si="16"/>
        <v/>
      </c>
      <c r="G95" s="19" t="str">
        <f t="shared" si="13"/>
        <v/>
      </c>
      <c r="H95" s="19" t="str">
        <f t="shared" si="17"/>
        <v/>
      </c>
      <c r="I95" s="19" t="str">
        <f t="shared" si="14"/>
        <v/>
      </c>
    </row>
    <row r="96" spans="1:9" x14ac:dyDescent="0.25">
      <c r="A96" t="str">
        <f t="shared" si="10"/>
        <v/>
      </c>
      <c r="B96" s="17" t="str">
        <f t="shared" si="11"/>
        <v/>
      </c>
      <c r="C96" s="18" t="str">
        <f t="shared" si="15"/>
        <v/>
      </c>
      <c r="D96" s="19" t="str">
        <f t="shared" si="12"/>
        <v/>
      </c>
      <c r="E96" s="16" t="str">
        <f t="shared" si="9"/>
        <v/>
      </c>
      <c r="F96" s="19" t="str">
        <f t="shared" si="16"/>
        <v/>
      </c>
      <c r="G96" s="19" t="str">
        <f t="shared" si="13"/>
        <v/>
      </c>
      <c r="H96" s="19" t="str">
        <f t="shared" si="17"/>
        <v/>
      </c>
      <c r="I96" s="19" t="str">
        <f t="shared" si="14"/>
        <v/>
      </c>
    </row>
    <row r="97" spans="1:9" x14ac:dyDescent="0.25">
      <c r="A97" t="str">
        <f t="shared" si="10"/>
        <v/>
      </c>
      <c r="B97" s="17" t="str">
        <f t="shared" si="11"/>
        <v/>
      </c>
      <c r="C97" s="18" t="str">
        <f t="shared" si="15"/>
        <v/>
      </c>
      <c r="D97" s="19" t="str">
        <f t="shared" si="12"/>
        <v/>
      </c>
      <c r="E97" s="16" t="str">
        <f t="shared" si="9"/>
        <v/>
      </c>
      <c r="F97" s="19" t="str">
        <f t="shared" si="16"/>
        <v/>
      </c>
      <c r="G97" s="19" t="str">
        <f t="shared" si="13"/>
        <v/>
      </c>
      <c r="H97" s="19" t="str">
        <f t="shared" si="17"/>
        <v/>
      </c>
      <c r="I97" s="19" t="str">
        <f t="shared" si="14"/>
        <v/>
      </c>
    </row>
    <row r="98" spans="1:9" x14ac:dyDescent="0.25">
      <c r="A98" t="str">
        <f t="shared" si="10"/>
        <v/>
      </c>
      <c r="B98" s="17" t="str">
        <f t="shared" si="11"/>
        <v/>
      </c>
      <c r="C98" s="18" t="str">
        <f t="shared" si="15"/>
        <v/>
      </c>
      <c r="D98" s="19" t="str">
        <f t="shared" si="12"/>
        <v/>
      </c>
      <c r="E98" s="16" t="str">
        <f t="shared" si="9"/>
        <v/>
      </c>
      <c r="F98" s="19" t="str">
        <f t="shared" si="16"/>
        <v/>
      </c>
      <c r="G98" s="19" t="str">
        <f t="shared" si="13"/>
        <v/>
      </c>
      <c r="H98" s="19" t="str">
        <f t="shared" si="17"/>
        <v/>
      </c>
      <c r="I98" s="19" t="str">
        <f t="shared" si="14"/>
        <v/>
      </c>
    </row>
    <row r="99" spans="1:9" x14ac:dyDescent="0.25">
      <c r="A99" t="str">
        <f t="shared" si="10"/>
        <v/>
      </c>
      <c r="B99" s="17" t="str">
        <f t="shared" si="11"/>
        <v/>
      </c>
      <c r="C99" s="18" t="str">
        <f t="shared" si="15"/>
        <v/>
      </c>
      <c r="D99" s="19" t="str">
        <f t="shared" si="12"/>
        <v/>
      </c>
      <c r="E99" s="16" t="str">
        <f t="shared" si="9"/>
        <v/>
      </c>
      <c r="F99" s="19" t="str">
        <f t="shared" si="16"/>
        <v/>
      </c>
      <c r="G99" s="19" t="str">
        <f t="shared" si="13"/>
        <v/>
      </c>
      <c r="H99" s="19" t="str">
        <f t="shared" si="17"/>
        <v/>
      </c>
      <c r="I99" s="19" t="str">
        <f t="shared" si="14"/>
        <v/>
      </c>
    </row>
    <row r="100" spans="1:9" x14ac:dyDescent="0.25">
      <c r="A100" t="str">
        <f t="shared" si="10"/>
        <v/>
      </c>
      <c r="B100" s="17" t="str">
        <f t="shared" si="11"/>
        <v/>
      </c>
      <c r="C100" s="18" t="str">
        <f t="shared" si="15"/>
        <v/>
      </c>
      <c r="D100" s="19" t="str">
        <f t="shared" si="12"/>
        <v/>
      </c>
      <c r="E100" s="16" t="str">
        <f t="shared" si="9"/>
        <v/>
      </c>
      <c r="F100" s="19" t="str">
        <f t="shared" si="16"/>
        <v/>
      </c>
      <c r="G100" s="19" t="str">
        <f t="shared" si="13"/>
        <v/>
      </c>
      <c r="H100" s="19" t="str">
        <f t="shared" si="17"/>
        <v/>
      </c>
      <c r="I100" s="19" t="str">
        <f t="shared" si="14"/>
        <v/>
      </c>
    </row>
    <row r="101" spans="1:9" x14ac:dyDescent="0.25">
      <c r="A101" t="str">
        <f t="shared" si="10"/>
        <v/>
      </c>
      <c r="B101" s="17" t="str">
        <f t="shared" si="11"/>
        <v/>
      </c>
      <c r="C101" s="18" t="str">
        <f t="shared" si="15"/>
        <v/>
      </c>
      <c r="D101" s="19" t="str">
        <f t="shared" si="12"/>
        <v/>
      </c>
      <c r="E101" s="16" t="str">
        <f t="shared" si="9"/>
        <v/>
      </c>
      <c r="F101" s="19" t="str">
        <f t="shared" si="16"/>
        <v/>
      </c>
      <c r="G101" s="19" t="str">
        <f t="shared" si="13"/>
        <v/>
      </c>
      <c r="H101" s="19" t="str">
        <f t="shared" si="17"/>
        <v/>
      </c>
      <c r="I101" s="19" t="str">
        <f t="shared" si="14"/>
        <v/>
      </c>
    </row>
    <row r="102" spans="1:9" x14ac:dyDescent="0.25">
      <c r="A102" t="str">
        <f t="shared" si="10"/>
        <v/>
      </c>
      <c r="B102" s="17" t="str">
        <f t="shared" si="11"/>
        <v/>
      </c>
      <c r="C102" s="18" t="str">
        <f t="shared" si="15"/>
        <v/>
      </c>
      <c r="D102" s="19" t="str">
        <f t="shared" si="12"/>
        <v/>
      </c>
      <c r="E102" s="16" t="str">
        <f t="shared" si="9"/>
        <v/>
      </c>
      <c r="F102" s="19" t="str">
        <f t="shared" si="16"/>
        <v/>
      </c>
      <c r="G102" s="19" t="str">
        <f t="shared" si="13"/>
        <v/>
      </c>
      <c r="H102" s="19" t="str">
        <f t="shared" si="17"/>
        <v/>
      </c>
      <c r="I102" s="19" t="str">
        <f t="shared" si="14"/>
        <v/>
      </c>
    </row>
    <row r="103" spans="1:9" x14ac:dyDescent="0.25">
      <c r="A103" t="str">
        <f t="shared" si="10"/>
        <v/>
      </c>
      <c r="B103" s="17" t="str">
        <f t="shared" si="11"/>
        <v/>
      </c>
      <c r="C103" s="18" t="str">
        <f t="shared" si="15"/>
        <v/>
      </c>
      <c r="D103" s="19" t="str">
        <f t="shared" si="12"/>
        <v/>
      </c>
      <c r="E103" s="16" t="str">
        <f t="shared" si="9"/>
        <v/>
      </c>
      <c r="F103" s="19" t="str">
        <f t="shared" si="16"/>
        <v/>
      </c>
      <c r="G103" s="19" t="str">
        <f t="shared" si="13"/>
        <v/>
      </c>
      <c r="H103" s="19" t="str">
        <f t="shared" si="17"/>
        <v/>
      </c>
      <c r="I103" s="19" t="str">
        <f t="shared" si="14"/>
        <v/>
      </c>
    </row>
    <row r="104" spans="1:9" x14ac:dyDescent="0.25">
      <c r="A104" t="str">
        <f t="shared" si="10"/>
        <v/>
      </c>
      <c r="B104" s="17" t="str">
        <f t="shared" si="11"/>
        <v/>
      </c>
      <c r="C104" s="18" t="str">
        <f t="shared" si="15"/>
        <v/>
      </c>
      <c r="D104" s="19" t="str">
        <f t="shared" si="12"/>
        <v/>
      </c>
      <c r="E104" s="16" t="str">
        <f t="shared" si="9"/>
        <v/>
      </c>
      <c r="F104" s="19" t="str">
        <f t="shared" si="16"/>
        <v/>
      </c>
      <c r="G104" s="19" t="str">
        <f t="shared" si="13"/>
        <v/>
      </c>
      <c r="H104" s="19" t="str">
        <f t="shared" si="17"/>
        <v/>
      </c>
      <c r="I104" s="19" t="str">
        <f t="shared" si="14"/>
        <v/>
      </c>
    </row>
    <row r="105" spans="1:9" x14ac:dyDescent="0.25">
      <c r="A105" t="str">
        <f t="shared" si="10"/>
        <v/>
      </c>
      <c r="B105" s="17" t="str">
        <f t="shared" si="11"/>
        <v/>
      </c>
      <c r="C105" s="18" t="str">
        <f t="shared" si="15"/>
        <v/>
      </c>
      <c r="D105" s="19" t="str">
        <f t="shared" si="12"/>
        <v/>
      </c>
      <c r="E105" s="16" t="str">
        <f t="shared" si="9"/>
        <v/>
      </c>
      <c r="F105" s="19" t="str">
        <f t="shared" si="16"/>
        <v/>
      </c>
      <c r="G105" s="19" t="str">
        <f t="shared" si="13"/>
        <v/>
      </c>
      <c r="H105" s="19" t="str">
        <f t="shared" si="17"/>
        <v/>
      </c>
      <c r="I105" s="19" t="str">
        <f t="shared" si="14"/>
        <v/>
      </c>
    </row>
    <row r="106" spans="1:9" x14ac:dyDescent="0.25">
      <c r="A106" t="str">
        <f t="shared" si="10"/>
        <v/>
      </c>
      <c r="B106" s="17" t="str">
        <f t="shared" si="11"/>
        <v/>
      </c>
      <c r="C106" s="18" t="str">
        <f t="shared" si="15"/>
        <v/>
      </c>
      <c r="D106" s="19" t="str">
        <f t="shared" si="12"/>
        <v/>
      </c>
      <c r="E106" s="16" t="str">
        <f t="shared" si="9"/>
        <v/>
      </c>
      <c r="F106" s="19" t="str">
        <f t="shared" si="16"/>
        <v/>
      </c>
      <c r="G106" s="19" t="str">
        <f t="shared" si="13"/>
        <v/>
      </c>
      <c r="H106" s="19" t="str">
        <f t="shared" si="17"/>
        <v/>
      </c>
      <c r="I106" s="19" t="str">
        <f t="shared" si="14"/>
        <v/>
      </c>
    </row>
    <row r="107" spans="1:9" x14ac:dyDescent="0.25">
      <c r="A107" t="str">
        <f t="shared" si="10"/>
        <v/>
      </c>
      <c r="B107" s="17" t="str">
        <f t="shared" si="11"/>
        <v/>
      </c>
      <c r="C107" s="18" t="str">
        <f t="shared" si="15"/>
        <v/>
      </c>
      <c r="D107" s="19" t="str">
        <f t="shared" si="12"/>
        <v/>
      </c>
      <c r="E107" s="16" t="str">
        <f t="shared" si="9"/>
        <v/>
      </c>
      <c r="F107" s="19" t="str">
        <f t="shared" si="16"/>
        <v/>
      </c>
      <c r="G107" s="19" t="str">
        <f t="shared" si="13"/>
        <v/>
      </c>
      <c r="H107" s="19" t="str">
        <f t="shared" si="17"/>
        <v/>
      </c>
      <c r="I107" s="19" t="str">
        <f t="shared" si="14"/>
        <v/>
      </c>
    </row>
    <row r="108" spans="1:9" x14ac:dyDescent="0.25">
      <c r="A108" t="str">
        <f t="shared" si="10"/>
        <v/>
      </c>
      <c r="B108" s="17" t="str">
        <f t="shared" si="11"/>
        <v/>
      </c>
      <c r="C108" s="18" t="str">
        <f t="shared" si="15"/>
        <v/>
      </c>
      <c r="D108" s="19" t="str">
        <f t="shared" si="12"/>
        <v/>
      </c>
      <c r="E108" s="16" t="str">
        <f t="shared" si="9"/>
        <v/>
      </c>
      <c r="F108" s="19" t="str">
        <f t="shared" si="16"/>
        <v/>
      </c>
      <c r="G108" s="19" t="str">
        <f t="shared" si="13"/>
        <v/>
      </c>
      <c r="H108" s="19" t="str">
        <f t="shared" si="17"/>
        <v/>
      </c>
      <c r="I108" s="19" t="str">
        <f t="shared" si="14"/>
        <v/>
      </c>
    </row>
    <row r="109" spans="1:9" x14ac:dyDescent="0.25">
      <c r="A109" t="str">
        <f t="shared" si="10"/>
        <v/>
      </c>
      <c r="B109" s="17" t="str">
        <f t="shared" si="11"/>
        <v/>
      </c>
      <c r="C109" s="18" t="str">
        <f t="shared" si="15"/>
        <v/>
      </c>
      <c r="D109" s="19" t="str">
        <f t="shared" si="12"/>
        <v/>
      </c>
      <c r="E109" s="16" t="str">
        <f t="shared" si="9"/>
        <v/>
      </c>
      <c r="F109" s="19" t="str">
        <f t="shared" si="16"/>
        <v/>
      </c>
      <c r="G109" s="19" t="str">
        <f t="shared" si="13"/>
        <v/>
      </c>
      <c r="H109" s="19" t="str">
        <f t="shared" si="17"/>
        <v/>
      </c>
      <c r="I109" s="19" t="str">
        <f t="shared" si="14"/>
        <v/>
      </c>
    </row>
    <row r="110" spans="1:9" x14ac:dyDescent="0.25">
      <c r="A110" t="str">
        <f t="shared" si="10"/>
        <v/>
      </c>
      <c r="B110" s="17" t="str">
        <f t="shared" si="11"/>
        <v/>
      </c>
      <c r="C110" s="18" t="str">
        <f t="shared" si="15"/>
        <v/>
      </c>
      <c r="D110" s="19" t="str">
        <f t="shared" si="12"/>
        <v/>
      </c>
      <c r="E110" s="16" t="str">
        <f t="shared" si="9"/>
        <v/>
      </c>
      <c r="F110" s="19" t="str">
        <f t="shared" si="16"/>
        <v/>
      </c>
      <c r="G110" s="19" t="str">
        <f t="shared" si="13"/>
        <v/>
      </c>
      <c r="H110" s="19" t="str">
        <f t="shared" si="17"/>
        <v/>
      </c>
      <c r="I110" s="19" t="str">
        <f t="shared" si="14"/>
        <v/>
      </c>
    </row>
    <row r="111" spans="1:9" x14ac:dyDescent="0.25">
      <c r="A111" t="str">
        <f t="shared" si="10"/>
        <v/>
      </c>
      <c r="B111" s="17" t="str">
        <f t="shared" si="11"/>
        <v/>
      </c>
      <c r="C111" s="18" t="str">
        <f t="shared" si="15"/>
        <v/>
      </c>
      <c r="D111" s="19" t="str">
        <f t="shared" si="12"/>
        <v/>
      </c>
      <c r="E111" s="16" t="str">
        <f t="shared" si="9"/>
        <v/>
      </c>
      <c r="F111" s="19" t="str">
        <f t="shared" si="16"/>
        <v/>
      </c>
      <c r="G111" s="19" t="str">
        <f t="shared" si="13"/>
        <v/>
      </c>
      <c r="H111" s="19" t="str">
        <f t="shared" si="17"/>
        <v/>
      </c>
      <c r="I111" s="19" t="str">
        <f t="shared" si="14"/>
        <v/>
      </c>
    </row>
    <row r="112" spans="1:9" x14ac:dyDescent="0.25">
      <c r="A112" t="str">
        <f t="shared" si="10"/>
        <v/>
      </c>
      <c r="B112" s="17" t="str">
        <f t="shared" si="11"/>
        <v/>
      </c>
      <c r="C112" s="18" t="str">
        <f t="shared" si="15"/>
        <v/>
      </c>
      <c r="D112" s="19" t="str">
        <f t="shared" si="12"/>
        <v/>
      </c>
      <c r="E112" s="16" t="str">
        <f t="shared" si="9"/>
        <v/>
      </c>
      <c r="F112" s="19" t="str">
        <f t="shared" si="16"/>
        <v/>
      </c>
      <c r="G112" s="19" t="str">
        <f t="shared" si="13"/>
        <v/>
      </c>
      <c r="H112" s="19" t="str">
        <f t="shared" si="17"/>
        <v/>
      </c>
      <c r="I112" s="19" t="str">
        <f t="shared" si="14"/>
        <v/>
      </c>
    </row>
    <row r="113" spans="1:9" x14ac:dyDescent="0.25">
      <c r="A113" t="str">
        <f t="shared" si="10"/>
        <v/>
      </c>
      <c r="B113" s="17" t="str">
        <f t="shared" si="11"/>
        <v/>
      </c>
      <c r="C113" s="18" t="str">
        <f t="shared" si="15"/>
        <v/>
      </c>
      <c r="D113" s="19" t="str">
        <f t="shared" si="12"/>
        <v/>
      </c>
      <c r="E113" s="16" t="str">
        <f t="shared" si="9"/>
        <v/>
      </c>
      <c r="F113" s="19" t="str">
        <f t="shared" si="16"/>
        <v/>
      </c>
      <c r="G113" s="19" t="str">
        <f t="shared" si="13"/>
        <v/>
      </c>
      <c r="H113" s="19" t="str">
        <f t="shared" si="17"/>
        <v/>
      </c>
      <c r="I113" s="19" t="str">
        <f t="shared" si="14"/>
        <v/>
      </c>
    </row>
    <row r="114" spans="1:9" x14ac:dyDescent="0.25">
      <c r="A114" t="str">
        <f t="shared" si="10"/>
        <v/>
      </c>
      <c r="B114" s="17" t="str">
        <f t="shared" si="11"/>
        <v/>
      </c>
      <c r="C114" s="18" t="str">
        <f t="shared" si="15"/>
        <v/>
      </c>
      <c r="D114" s="19" t="str">
        <f t="shared" si="12"/>
        <v/>
      </c>
      <c r="E114" s="16" t="str">
        <f t="shared" si="9"/>
        <v/>
      </c>
      <c r="F114" s="19" t="str">
        <f t="shared" si="16"/>
        <v/>
      </c>
      <c r="G114" s="19" t="str">
        <f t="shared" si="13"/>
        <v/>
      </c>
      <c r="H114" s="19" t="str">
        <f t="shared" si="17"/>
        <v/>
      </c>
      <c r="I114" s="19" t="str">
        <f t="shared" si="14"/>
        <v/>
      </c>
    </row>
    <row r="115" spans="1:9" x14ac:dyDescent="0.25">
      <c r="A115" t="str">
        <f t="shared" si="10"/>
        <v/>
      </c>
      <c r="B115" s="17" t="str">
        <f t="shared" si="11"/>
        <v/>
      </c>
      <c r="C115" s="18" t="str">
        <f t="shared" si="15"/>
        <v/>
      </c>
      <c r="D115" s="19" t="str">
        <f t="shared" si="12"/>
        <v/>
      </c>
      <c r="E115" s="16" t="str">
        <f t="shared" si="9"/>
        <v/>
      </c>
      <c r="F115" s="19" t="str">
        <f t="shared" si="16"/>
        <v/>
      </c>
      <c r="G115" s="19" t="str">
        <f t="shared" si="13"/>
        <v/>
      </c>
      <c r="H115" s="19" t="str">
        <f t="shared" si="17"/>
        <v/>
      </c>
      <c r="I115" s="19" t="str">
        <f t="shared" si="14"/>
        <v/>
      </c>
    </row>
    <row r="116" spans="1:9" x14ac:dyDescent="0.25">
      <c r="A116" t="str">
        <f t="shared" si="10"/>
        <v/>
      </c>
      <c r="B116" s="17" t="str">
        <f t="shared" si="11"/>
        <v/>
      </c>
      <c r="C116" s="18" t="str">
        <f t="shared" si="15"/>
        <v/>
      </c>
      <c r="D116" s="19" t="str">
        <f t="shared" si="12"/>
        <v/>
      </c>
      <c r="E116" s="16" t="str">
        <f t="shared" si="9"/>
        <v/>
      </c>
      <c r="F116" s="19" t="str">
        <f t="shared" si="16"/>
        <v/>
      </c>
      <c r="G116" s="19" t="str">
        <f t="shared" si="13"/>
        <v/>
      </c>
      <c r="H116" s="19" t="str">
        <f t="shared" si="17"/>
        <v/>
      </c>
      <c r="I116" s="19" t="str">
        <f t="shared" si="14"/>
        <v/>
      </c>
    </row>
    <row r="117" spans="1:9" x14ac:dyDescent="0.25">
      <c r="A117" t="str">
        <f t="shared" si="10"/>
        <v/>
      </c>
      <c r="B117" s="17" t="str">
        <f t="shared" si="11"/>
        <v/>
      </c>
      <c r="C117" s="18" t="str">
        <f t="shared" si="15"/>
        <v/>
      </c>
      <c r="D117" s="19" t="str">
        <f t="shared" si="12"/>
        <v/>
      </c>
      <c r="E117" s="16" t="str">
        <f t="shared" si="9"/>
        <v/>
      </c>
      <c r="F117" s="19" t="str">
        <f t="shared" si="16"/>
        <v/>
      </c>
      <c r="G117" s="19" t="str">
        <f t="shared" si="13"/>
        <v/>
      </c>
      <c r="H117" s="19" t="str">
        <f t="shared" si="17"/>
        <v/>
      </c>
      <c r="I117" s="19" t="str">
        <f t="shared" si="14"/>
        <v/>
      </c>
    </row>
    <row r="118" spans="1:9" x14ac:dyDescent="0.25">
      <c r="A118" t="str">
        <f t="shared" si="10"/>
        <v/>
      </c>
      <c r="B118" s="17" t="str">
        <f t="shared" si="11"/>
        <v/>
      </c>
      <c r="C118" s="18" t="str">
        <f t="shared" si="15"/>
        <v/>
      </c>
      <c r="D118" s="19" t="str">
        <f t="shared" si="12"/>
        <v/>
      </c>
      <c r="E118" s="16" t="str">
        <f t="shared" si="9"/>
        <v/>
      </c>
      <c r="F118" s="19" t="str">
        <f t="shared" si="16"/>
        <v/>
      </c>
      <c r="G118" s="19" t="str">
        <f t="shared" si="13"/>
        <v/>
      </c>
      <c r="H118" s="19" t="str">
        <f t="shared" si="17"/>
        <v/>
      </c>
      <c r="I118" s="19" t="str">
        <f t="shared" si="14"/>
        <v/>
      </c>
    </row>
    <row r="119" spans="1:9" x14ac:dyDescent="0.25">
      <c r="A119" t="str">
        <f t="shared" si="10"/>
        <v/>
      </c>
      <c r="B119" s="17" t="str">
        <f t="shared" si="11"/>
        <v/>
      </c>
      <c r="C119" s="18" t="str">
        <f t="shared" si="15"/>
        <v/>
      </c>
      <c r="D119" s="19" t="str">
        <f t="shared" si="12"/>
        <v/>
      </c>
      <c r="E119" s="16" t="str">
        <f t="shared" si="9"/>
        <v/>
      </c>
      <c r="F119" s="19" t="str">
        <f t="shared" si="16"/>
        <v/>
      </c>
      <c r="G119" s="19" t="str">
        <f t="shared" si="13"/>
        <v/>
      </c>
      <c r="H119" s="19" t="str">
        <f t="shared" si="17"/>
        <v/>
      </c>
      <c r="I119" s="19" t="str">
        <f t="shared" si="14"/>
        <v/>
      </c>
    </row>
    <row r="120" spans="1:9" x14ac:dyDescent="0.25">
      <c r="A120" t="str">
        <f t="shared" si="10"/>
        <v/>
      </c>
      <c r="B120" s="17" t="str">
        <f t="shared" si="11"/>
        <v/>
      </c>
      <c r="C120" s="18" t="str">
        <f t="shared" si="15"/>
        <v/>
      </c>
      <c r="D120" s="19" t="str">
        <f t="shared" si="12"/>
        <v/>
      </c>
      <c r="E120" s="16" t="str">
        <f t="shared" si="9"/>
        <v/>
      </c>
      <c r="F120" s="19" t="str">
        <f t="shared" si="16"/>
        <v/>
      </c>
      <c r="G120" s="19" t="str">
        <f t="shared" si="13"/>
        <v/>
      </c>
      <c r="H120" s="19" t="str">
        <f t="shared" si="17"/>
        <v/>
      </c>
      <c r="I120" s="19" t="str">
        <f t="shared" si="14"/>
        <v/>
      </c>
    </row>
    <row r="121" spans="1:9" x14ac:dyDescent="0.25">
      <c r="A121" t="str">
        <f t="shared" si="10"/>
        <v/>
      </c>
      <c r="B121" s="17" t="str">
        <f t="shared" si="11"/>
        <v/>
      </c>
      <c r="C121" s="18" t="str">
        <f t="shared" si="15"/>
        <v/>
      </c>
      <c r="D121" s="19" t="str">
        <f t="shared" si="12"/>
        <v/>
      </c>
      <c r="E121" s="16" t="str">
        <f t="shared" si="9"/>
        <v/>
      </c>
      <c r="F121" s="19" t="str">
        <f t="shared" si="16"/>
        <v/>
      </c>
      <c r="G121" s="19" t="str">
        <f t="shared" si="13"/>
        <v/>
      </c>
      <c r="H121" s="19" t="str">
        <f t="shared" si="17"/>
        <v/>
      </c>
      <c r="I121" s="19" t="str">
        <f t="shared" si="14"/>
        <v/>
      </c>
    </row>
    <row r="122" spans="1:9" x14ac:dyDescent="0.25">
      <c r="A122" t="str">
        <f t="shared" si="10"/>
        <v/>
      </c>
      <c r="B122" s="17" t="str">
        <f t="shared" si="11"/>
        <v/>
      </c>
      <c r="C122" s="18" t="str">
        <f t="shared" si="15"/>
        <v/>
      </c>
      <c r="D122" s="19" t="str">
        <f t="shared" si="12"/>
        <v/>
      </c>
      <c r="E122" s="16" t="str">
        <f t="shared" si="9"/>
        <v/>
      </c>
      <c r="F122" s="19" t="str">
        <f t="shared" si="16"/>
        <v/>
      </c>
      <c r="G122" s="19" t="str">
        <f t="shared" si="13"/>
        <v/>
      </c>
      <c r="H122" s="19" t="str">
        <f t="shared" si="17"/>
        <v/>
      </c>
      <c r="I122" s="19" t="str">
        <f t="shared" si="14"/>
        <v/>
      </c>
    </row>
    <row r="123" spans="1:9" x14ac:dyDescent="0.25">
      <c r="A123" t="str">
        <f t="shared" si="10"/>
        <v/>
      </c>
      <c r="B123" s="17" t="str">
        <f t="shared" si="11"/>
        <v/>
      </c>
      <c r="C123" s="18" t="str">
        <f t="shared" si="15"/>
        <v/>
      </c>
      <c r="D123" s="19" t="str">
        <f t="shared" si="12"/>
        <v/>
      </c>
      <c r="E123" s="16" t="str">
        <f t="shared" si="9"/>
        <v/>
      </c>
      <c r="F123" s="19" t="str">
        <f t="shared" si="16"/>
        <v/>
      </c>
      <c r="G123" s="19" t="str">
        <f t="shared" si="13"/>
        <v/>
      </c>
      <c r="H123" s="19" t="str">
        <f t="shared" si="17"/>
        <v/>
      </c>
      <c r="I123" s="19" t="str">
        <f t="shared" si="14"/>
        <v/>
      </c>
    </row>
    <row r="124" spans="1:9" x14ac:dyDescent="0.25">
      <c r="A124" t="str">
        <f t="shared" si="10"/>
        <v/>
      </c>
      <c r="B124" s="17" t="str">
        <f t="shared" si="11"/>
        <v/>
      </c>
      <c r="C124" s="18" t="str">
        <f t="shared" si="15"/>
        <v/>
      </c>
      <c r="D124" s="19" t="str">
        <f t="shared" si="12"/>
        <v/>
      </c>
      <c r="E124" s="16" t="str">
        <f t="shared" si="9"/>
        <v/>
      </c>
      <c r="F124" s="19" t="str">
        <f t="shared" si="16"/>
        <v/>
      </c>
      <c r="G124" s="19" t="str">
        <f t="shared" si="13"/>
        <v/>
      </c>
      <c r="H124" s="19" t="str">
        <f t="shared" si="17"/>
        <v/>
      </c>
      <c r="I124" s="19" t="str">
        <f t="shared" si="14"/>
        <v/>
      </c>
    </row>
    <row r="125" spans="1:9" x14ac:dyDescent="0.25">
      <c r="A125" t="str">
        <f t="shared" si="10"/>
        <v/>
      </c>
      <c r="B125" s="17" t="str">
        <f t="shared" si="11"/>
        <v/>
      </c>
      <c r="C125" s="18" t="str">
        <f t="shared" si="15"/>
        <v/>
      </c>
      <c r="D125" s="19" t="str">
        <f t="shared" si="12"/>
        <v/>
      </c>
      <c r="E125" s="16" t="str">
        <f t="shared" si="9"/>
        <v/>
      </c>
      <c r="F125" s="19" t="str">
        <f t="shared" si="16"/>
        <v/>
      </c>
      <c r="G125" s="19" t="str">
        <f t="shared" si="13"/>
        <v/>
      </c>
      <c r="H125" s="19" t="str">
        <f t="shared" si="17"/>
        <v/>
      </c>
      <c r="I125" s="19" t="str">
        <f t="shared" si="14"/>
        <v/>
      </c>
    </row>
    <row r="126" spans="1:9" x14ac:dyDescent="0.25">
      <c r="A126" t="str">
        <f t="shared" si="10"/>
        <v/>
      </c>
      <c r="B126" s="17" t="str">
        <f t="shared" si="11"/>
        <v/>
      </c>
      <c r="C126" s="18" t="str">
        <f t="shared" si="15"/>
        <v/>
      </c>
      <c r="D126" s="19" t="str">
        <f t="shared" si="12"/>
        <v/>
      </c>
      <c r="E126" s="16" t="str">
        <f t="shared" si="9"/>
        <v/>
      </c>
      <c r="F126" s="19" t="str">
        <f t="shared" si="16"/>
        <v/>
      </c>
      <c r="G126" s="19" t="str">
        <f t="shared" si="13"/>
        <v/>
      </c>
      <c r="H126" s="19" t="str">
        <f t="shared" si="17"/>
        <v/>
      </c>
      <c r="I126" s="19" t="str">
        <f t="shared" si="14"/>
        <v/>
      </c>
    </row>
    <row r="127" spans="1:9" x14ac:dyDescent="0.25">
      <c r="A127" t="str">
        <f t="shared" si="10"/>
        <v/>
      </c>
      <c r="B127" s="17" t="str">
        <f t="shared" si="11"/>
        <v/>
      </c>
      <c r="C127" s="18" t="str">
        <f t="shared" si="15"/>
        <v/>
      </c>
      <c r="D127" s="19" t="str">
        <f t="shared" si="12"/>
        <v/>
      </c>
      <c r="E127" s="16" t="str">
        <f t="shared" si="9"/>
        <v/>
      </c>
      <c r="F127" s="19" t="str">
        <f t="shared" si="16"/>
        <v/>
      </c>
      <c r="G127" s="19" t="str">
        <f t="shared" si="13"/>
        <v/>
      </c>
      <c r="H127" s="19" t="str">
        <f t="shared" si="17"/>
        <v/>
      </c>
      <c r="I127" s="19" t="str">
        <f t="shared" si="14"/>
        <v/>
      </c>
    </row>
    <row r="128" spans="1:9" x14ac:dyDescent="0.25">
      <c r="A128" t="str">
        <f t="shared" si="10"/>
        <v/>
      </c>
      <c r="B128" s="17" t="str">
        <f t="shared" si="11"/>
        <v/>
      </c>
      <c r="C128" s="18" t="str">
        <f t="shared" si="15"/>
        <v/>
      </c>
      <c r="D128" s="19" t="str">
        <f t="shared" si="12"/>
        <v/>
      </c>
      <c r="E128" s="16" t="str">
        <f t="shared" si="9"/>
        <v/>
      </c>
      <c r="F128" s="19" t="str">
        <f t="shared" si="16"/>
        <v/>
      </c>
      <c r="G128" s="19" t="str">
        <f t="shared" si="13"/>
        <v/>
      </c>
      <c r="H128" s="19" t="str">
        <f t="shared" si="17"/>
        <v/>
      </c>
      <c r="I128" s="19" t="str">
        <f t="shared" si="14"/>
        <v/>
      </c>
    </row>
    <row r="129" spans="1:9" x14ac:dyDescent="0.25">
      <c r="A129" t="str">
        <f t="shared" si="10"/>
        <v/>
      </c>
      <c r="B129" s="17" t="str">
        <f t="shared" si="11"/>
        <v/>
      </c>
      <c r="C129" s="18" t="str">
        <f t="shared" si="15"/>
        <v/>
      </c>
      <c r="D129" s="19" t="str">
        <f t="shared" si="12"/>
        <v/>
      </c>
      <c r="E129" s="16" t="str">
        <f t="shared" si="9"/>
        <v/>
      </c>
      <c r="F129" s="19" t="str">
        <f t="shared" si="16"/>
        <v/>
      </c>
      <c r="G129" s="19" t="str">
        <f t="shared" si="13"/>
        <v/>
      </c>
      <c r="H129" s="19" t="str">
        <f t="shared" si="17"/>
        <v/>
      </c>
      <c r="I129" s="19" t="str">
        <f t="shared" si="14"/>
        <v/>
      </c>
    </row>
    <row r="130" spans="1:9" x14ac:dyDescent="0.25">
      <c r="A130" t="str">
        <f t="shared" si="10"/>
        <v/>
      </c>
      <c r="B130" s="17" t="str">
        <f t="shared" si="11"/>
        <v/>
      </c>
      <c r="C130" s="18" t="str">
        <f t="shared" si="15"/>
        <v/>
      </c>
      <c r="D130" s="19" t="str">
        <f t="shared" si="12"/>
        <v/>
      </c>
      <c r="E130" s="16" t="str">
        <f t="shared" si="9"/>
        <v/>
      </c>
      <c r="F130" s="19" t="str">
        <f t="shared" si="16"/>
        <v/>
      </c>
      <c r="G130" s="19" t="str">
        <f t="shared" si="13"/>
        <v/>
      </c>
      <c r="H130" s="19" t="str">
        <f t="shared" si="17"/>
        <v/>
      </c>
      <c r="I130" s="19" t="str">
        <f t="shared" si="14"/>
        <v/>
      </c>
    </row>
    <row r="131" spans="1:9" x14ac:dyDescent="0.25">
      <c r="A131" t="str">
        <f t="shared" si="10"/>
        <v/>
      </c>
      <c r="B131" s="17" t="str">
        <f t="shared" si="11"/>
        <v/>
      </c>
      <c r="C131" s="18" t="str">
        <f t="shared" si="15"/>
        <v/>
      </c>
      <c r="D131" s="19" t="str">
        <f t="shared" si="12"/>
        <v/>
      </c>
      <c r="E131" s="16" t="str">
        <f t="shared" si="9"/>
        <v/>
      </c>
      <c r="F131" s="19" t="str">
        <f t="shared" si="16"/>
        <v/>
      </c>
      <c r="G131" s="19" t="str">
        <f t="shared" si="13"/>
        <v/>
      </c>
      <c r="H131" s="19" t="str">
        <f t="shared" si="17"/>
        <v/>
      </c>
      <c r="I131" s="19" t="str">
        <f t="shared" si="14"/>
        <v/>
      </c>
    </row>
    <row r="132" spans="1:9" x14ac:dyDescent="0.25">
      <c r="A132" t="str">
        <f t="shared" si="10"/>
        <v/>
      </c>
      <c r="B132" s="17" t="str">
        <f t="shared" si="11"/>
        <v/>
      </c>
      <c r="C132" s="18" t="str">
        <f t="shared" si="15"/>
        <v/>
      </c>
      <c r="D132" s="19" t="str">
        <f t="shared" si="12"/>
        <v/>
      </c>
      <c r="E132" s="16" t="str">
        <f t="shared" si="9"/>
        <v/>
      </c>
      <c r="F132" s="19" t="str">
        <f t="shared" si="16"/>
        <v/>
      </c>
      <c r="G132" s="19" t="str">
        <f t="shared" si="13"/>
        <v/>
      </c>
      <c r="H132" s="19" t="str">
        <f t="shared" si="17"/>
        <v/>
      </c>
      <c r="I132" s="19" t="str">
        <f t="shared" si="14"/>
        <v/>
      </c>
    </row>
    <row r="133" spans="1:9" x14ac:dyDescent="0.25">
      <c r="A133" t="str">
        <f t="shared" si="10"/>
        <v/>
      </c>
      <c r="B133" s="17" t="str">
        <f t="shared" si="11"/>
        <v/>
      </c>
      <c r="C133" s="18" t="str">
        <f t="shared" si="15"/>
        <v/>
      </c>
      <c r="D133" s="19" t="str">
        <f t="shared" si="12"/>
        <v/>
      </c>
      <c r="E133" s="16" t="str">
        <f t="shared" si="9"/>
        <v/>
      </c>
      <c r="F133" s="19" t="str">
        <f t="shared" si="16"/>
        <v/>
      </c>
      <c r="G133" s="19" t="str">
        <f t="shared" si="13"/>
        <v/>
      </c>
      <c r="H133" s="19" t="str">
        <f t="shared" si="17"/>
        <v/>
      </c>
      <c r="I133" s="19" t="str">
        <f t="shared" si="14"/>
        <v/>
      </c>
    </row>
    <row r="134" spans="1:9" x14ac:dyDescent="0.25">
      <c r="A134" t="str">
        <f t="shared" si="10"/>
        <v/>
      </c>
      <c r="B134" s="17" t="str">
        <f t="shared" si="11"/>
        <v/>
      </c>
      <c r="C134" s="18" t="str">
        <f t="shared" si="15"/>
        <v/>
      </c>
      <c r="D134" s="19" t="str">
        <f t="shared" si="12"/>
        <v/>
      </c>
      <c r="E134" s="16" t="str">
        <f t="shared" si="9"/>
        <v/>
      </c>
      <c r="F134" s="19" t="str">
        <f t="shared" si="16"/>
        <v/>
      </c>
      <c r="G134" s="19" t="str">
        <f t="shared" si="13"/>
        <v/>
      </c>
      <c r="H134" s="19" t="str">
        <f t="shared" si="17"/>
        <v/>
      </c>
      <c r="I134" s="19" t="str">
        <f t="shared" si="14"/>
        <v/>
      </c>
    </row>
    <row r="135" spans="1:9" x14ac:dyDescent="0.25">
      <c r="A135" t="str">
        <f t="shared" si="10"/>
        <v/>
      </c>
      <c r="B135" s="17" t="str">
        <f t="shared" si="11"/>
        <v/>
      </c>
      <c r="C135" s="18" t="str">
        <f t="shared" si="15"/>
        <v/>
      </c>
      <c r="D135" s="19" t="str">
        <f t="shared" si="12"/>
        <v/>
      </c>
      <c r="E135" s="16" t="str">
        <f t="shared" si="9"/>
        <v/>
      </c>
      <c r="F135" s="19" t="str">
        <f t="shared" si="16"/>
        <v/>
      </c>
      <c r="G135" s="19" t="str">
        <f t="shared" si="13"/>
        <v/>
      </c>
      <c r="H135" s="19" t="str">
        <f t="shared" si="17"/>
        <v/>
      </c>
      <c r="I135" s="19" t="str">
        <f t="shared" si="14"/>
        <v/>
      </c>
    </row>
    <row r="136" spans="1:9" x14ac:dyDescent="0.25">
      <c r="A136" t="str">
        <f t="shared" si="10"/>
        <v/>
      </c>
      <c r="B136" s="17" t="str">
        <f t="shared" si="11"/>
        <v/>
      </c>
      <c r="C136" s="18" t="str">
        <f t="shared" si="15"/>
        <v/>
      </c>
      <c r="D136" s="19" t="str">
        <f t="shared" si="12"/>
        <v/>
      </c>
      <c r="E136" s="16" t="str">
        <f t="shared" si="9"/>
        <v/>
      </c>
      <c r="F136" s="19" t="str">
        <f t="shared" si="16"/>
        <v/>
      </c>
      <c r="G136" s="19" t="str">
        <f t="shared" si="13"/>
        <v/>
      </c>
      <c r="H136" s="19" t="str">
        <f t="shared" si="17"/>
        <v/>
      </c>
      <c r="I136" s="19" t="str">
        <f t="shared" si="14"/>
        <v/>
      </c>
    </row>
    <row r="137" spans="1:9" x14ac:dyDescent="0.25">
      <c r="A137" t="str">
        <f t="shared" si="10"/>
        <v/>
      </c>
      <c r="B137" s="17" t="str">
        <f t="shared" si="11"/>
        <v/>
      </c>
      <c r="C137" s="18" t="str">
        <f t="shared" si="15"/>
        <v/>
      </c>
      <c r="D137" s="19" t="str">
        <f t="shared" si="12"/>
        <v/>
      </c>
      <c r="E137" s="16" t="str">
        <f t="shared" si="9"/>
        <v/>
      </c>
      <c r="F137" s="19" t="str">
        <f t="shared" si="16"/>
        <v/>
      </c>
      <c r="G137" s="19" t="str">
        <f t="shared" si="13"/>
        <v/>
      </c>
      <c r="H137" s="19" t="str">
        <f t="shared" si="17"/>
        <v/>
      </c>
      <c r="I137" s="19" t="str">
        <f t="shared" si="14"/>
        <v/>
      </c>
    </row>
    <row r="138" spans="1:9" x14ac:dyDescent="0.25">
      <c r="A138" t="str">
        <f t="shared" si="10"/>
        <v/>
      </c>
      <c r="B138" s="17" t="str">
        <f t="shared" si="11"/>
        <v/>
      </c>
      <c r="C138" s="18" t="str">
        <f t="shared" si="15"/>
        <v/>
      </c>
      <c r="D138" s="19" t="str">
        <f t="shared" si="12"/>
        <v/>
      </c>
      <c r="E138" s="16" t="str">
        <f t="shared" si="9"/>
        <v/>
      </c>
      <c r="F138" s="19" t="str">
        <f t="shared" si="16"/>
        <v/>
      </c>
      <c r="G138" s="19" t="str">
        <f t="shared" si="13"/>
        <v/>
      </c>
      <c r="H138" s="19" t="str">
        <f t="shared" si="17"/>
        <v/>
      </c>
      <c r="I138" s="19" t="str">
        <f t="shared" si="14"/>
        <v/>
      </c>
    </row>
    <row r="139" spans="1:9" x14ac:dyDescent="0.25">
      <c r="A139" t="str">
        <f t="shared" si="10"/>
        <v/>
      </c>
      <c r="B139" s="17" t="str">
        <f t="shared" si="11"/>
        <v/>
      </c>
      <c r="C139" s="18" t="str">
        <f t="shared" si="15"/>
        <v/>
      </c>
      <c r="D139" s="19" t="str">
        <f t="shared" si="12"/>
        <v/>
      </c>
      <c r="E139" s="16" t="str">
        <f t="shared" si="9"/>
        <v/>
      </c>
      <c r="F139" s="19" t="str">
        <f t="shared" si="16"/>
        <v/>
      </c>
      <c r="G139" s="19" t="str">
        <f t="shared" si="13"/>
        <v/>
      </c>
      <c r="H139" s="19" t="str">
        <f t="shared" si="17"/>
        <v/>
      </c>
      <c r="I139" s="19" t="str">
        <f t="shared" si="14"/>
        <v/>
      </c>
    </row>
    <row r="140" spans="1:9" x14ac:dyDescent="0.25">
      <c r="A140" t="str">
        <f t="shared" si="10"/>
        <v/>
      </c>
      <c r="B140" s="17" t="str">
        <f t="shared" si="11"/>
        <v/>
      </c>
      <c r="C140" s="18" t="str">
        <f t="shared" si="15"/>
        <v/>
      </c>
      <c r="D140" s="19" t="str">
        <f t="shared" si="12"/>
        <v/>
      </c>
      <c r="E140" s="16" t="str">
        <f t="shared" si="9"/>
        <v/>
      </c>
      <c r="F140" s="19" t="str">
        <f t="shared" si="16"/>
        <v/>
      </c>
      <c r="G140" s="19" t="str">
        <f t="shared" si="13"/>
        <v/>
      </c>
      <c r="H140" s="19" t="str">
        <f t="shared" si="17"/>
        <v/>
      </c>
      <c r="I140" s="19" t="str">
        <f t="shared" si="14"/>
        <v/>
      </c>
    </row>
    <row r="141" spans="1:9" x14ac:dyDescent="0.25">
      <c r="A141" t="str">
        <f t="shared" si="10"/>
        <v/>
      </c>
      <c r="B141" s="17" t="str">
        <f t="shared" si="11"/>
        <v/>
      </c>
      <c r="C141" s="18" t="str">
        <f t="shared" si="15"/>
        <v/>
      </c>
      <c r="D141" s="19" t="str">
        <f t="shared" si="12"/>
        <v/>
      </c>
      <c r="E141" s="16" t="str">
        <f t="shared" si="9"/>
        <v/>
      </c>
      <c r="F141" s="19" t="str">
        <f t="shared" si="16"/>
        <v/>
      </c>
      <c r="G141" s="19" t="str">
        <f t="shared" si="13"/>
        <v/>
      </c>
      <c r="H141" s="19" t="str">
        <f t="shared" si="17"/>
        <v/>
      </c>
      <c r="I141" s="19" t="str">
        <f t="shared" si="14"/>
        <v/>
      </c>
    </row>
    <row r="142" spans="1:9" x14ac:dyDescent="0.25">
      <c r="A142" t="str">
        <f t="shared" si="10"/>
        <v/>
      </c>
      <c r="B142" s="17" t="str">
        <f t="shared" si="11"/>
        <v/>
      </c>
      <c r="C142" s="18" t="str">
        <f t="shared" si="15"/>
        <v/>
      </c>
      <c r="D142" s="19" t="str">
        <f t="shared" si="12"/>
        <v/>
      </c>
      <c r="E142" s="16" t="str">
        <f t="shared" si="9"/>
        <v/>
      </c>
      <c r="F142" s="19" t="str">
        <f t="shared" si="16"/>
        <v/>
      </c>
      <c r="G142" s="19" t="str">
        <f t="shared" si="13"/>
        <v/>
      </c>
      <c r="H142" s="19" t="str">
        <f t="shared" si="17"/>
        <v/>
      </c>
      <c r="I142" s="19" t="str">
        <f t="shared" si="14"/>
        <v/>
      </c>
    </row>
    <row r="143" spans="1:9" x14ac:dyDescent="0.25">
      <c r="A143" t="str">
        <f t="shared" si="10"/>
        <v/>
      </c>
      <c r="B143" s="17" t="str">
        <f t="shared" si="11"/>
        <v/>
      </c>
      <c r="C143" s="18" t="str">
        <f t="shared" si="15"/>
        <v/>
      </c>
      <c r="D143" s="19" t="str">
        <f t="shared" si="12"/>
        <v/>
      </c>
      <c r="E143" s="16" t="str">
        <f t="shared" ref="E143:E206" si="18">IF(A143="","",N_T_Pagos-A143)</f>
        <v/>
      </c>
      <c r="F143" s="19" t="str">
        <f t="shared" si="16"/>
        <v/>
      </c>
      <c r="G143" s="19" t="str">
        <f t="shared" si="13"/>
        <v/>
      </c>
      <c r="H143" s="19" t="str">
        <f t="shared" si="17"/>
        <v/>
      </c>
      <c r="I143" s="19" t="str">
        <f t="shared" si="14"/>
        <v/>
      </c>
    </row>
    <row r="144" spans="1:9" x14ac:dyDescent="0.25">
      <c r="A144" t="str">
        <f t="shared" ref="A144:A207" si="19">IF(A143&lt;N_T_Pagos,+A143+1,"")</f>
        <v/>
      </c>
      <c r="B144" s="17" t="str">
        <f t="shared" ref="B144:B207" si="20">IF(A144="","",IF(_Mes1=_Mes2,DATE(YEAR(B143),MONTH(B143)+(12/$F$7),MIN(DAY($B$15),DAY(DATE(YEAR(B143),MONTH(B143)+(12/$F$7)+1,0)))),DATE(YEAR(B143),MONTH(B143)+(12/$F$7),DAY(DATE(YEAR(B143),MONTH(B143)+(12/$F$7)+1,0)))))</f>
        <v/>
      </c>
      <c r="C144" s="18" t="str">
        <f t="shared" si="15"/>
        <v/>
      </c>
      <c r="D144" s="19" t="str">
        <f t="shared" ref="D144:D207" si="21">IF(A144="","",ROUND(PMT(C144/$F$7,N_T_Pagos-A144+1,-I143),2))</f>
        <v/>
      </c>
      <c r="E144" s="16" t="str">
        <f t="shared" si="18"/>
        <v/>
      </c>
      <c r="F144" s="19" t="str">
        <f t="shared" si="16"/>
        <v/>
      </c>
      <c r="G144" s="19" t="str">
        <f t="shared" ref="G144:G207" si="22">IF(A144="","",ROUND(D144-F144,2))</f>
        <v/>
      </c>
      <c r="H144" s="19" t="str">
        <f t="shared" si="17"/>
        <v/>
      </c>
      <c r="I144" s="19" t="str">
        <f t="shared" ref="I144:I207" si="23">IF(A144="","",$F$5-H144)</f>
        <v/>
      </c>
    </row>
    <row r="145" spans="1:9" x14ac:dyDescent="0.25">
      <c r="A145" t="str">
        <f t="shared" si="19"/>
        <v/>
      </c>
      <c r="B145" s="17" t="str">
        <f t="shared" si="20"/>
        <v/>
      </c>
      <c r="C145" s="18" t="str">
        <f t="shared" ref="C145:C208" si="24">IF(A145="","",C144)</f>
        <v/>
      </c>
      <c r="D145" s="19" t="str">
        <f t="shared" si="21"/>
        <v/>
      </c>
      <c r="E145" s="16" t="str">
        <f t="shared" si="18"/>
        <v/>
      </c>
      <c r="F145" s="19" t="str">
        <f t="shared" ref="F145:F208" si="25">IF(A145="","",ROUND(I144*C145/$F$7,2))</f>
        <v/>
      </c>
      <c r="G145" s="19" t="str">
        <f t="shared" si="22"/>
        <v/>
      </c>
      <c r="H145" s="19" t="str">
        <f t="shared" ref="H145:H208" si="26">IF(A145="","",ROUND(G145+H144,2))</f>
        <v/>
      </c>
      <c r="I145" s="19" t="str">
        <f t="shared" si="23"/>
        <v/>
      </c>
    </row>
    <row r="146" spans="1:9" x14ac:dyDescent="0.25">
      <c r="A146" t="str">
        <f t="shared" si="19"/>
        <v/>
      </c>
      <c r="B146" s="17" t="str">
        <f t="shared" si="20"/>
        <v/>
      </c>
      <c r="C146" s="18" t="str">
        <f t="shared" si="24"/>
        <v/>
      </c>
      <c r="D146" s="19" t="str">
        <f t="shared" si="21"/>
        <v/>
      </c>
      <c r="E146" s="16" t="str">
        <f t="shared" si="18"/>
        <v/>
      </c>
      <c r="F146" s="19" t="str">
        <f t="shared" si="25"/>
        <v/>
      </c>
      <c r="G146" s="19" t="str">
        <f t="shared" si="22"/>
        <v/>
      </c>
      <c r="H146" s="19" t="str">
        <f t="shared" si="26"/>
        <v/>
      </c>
      <c r="I146" s="19" t="str">
        <f t="shared" si="23"/>
        <v/>
      </c>
    </row>
    <row r="147" spans="1:9" x14ac:dyDescent="0.25">
      <c r="A147" t="str">
        <f t="shared" si="19"/>
        <v/>
      </c>
      <c r="B147" s="17" t="str">
        <f t="shared" si="20"/>
        <v/>
      </c>
      <c r="C147" s="18" t="str">
        <f t="shared" si="24"/>
        <v/>
      </c>
      <c r="D147" s="19" t="str">
        <f t="shared" si="21"/>
        <v/>
      </c>
      <c r="E147" s="16" t="str">
        <f t="shared" si="18"/>
        <v/>
      </c>
      <c r="F147" s="19" t="str">
        <f t="shared" si="25"/>
        <v/>
      </c>
      <c r="G147" s="19" t="str">
        <f t="shared" si="22"/>
        <v/>
      </c>
      <c r="H147" s="19" t="str">
        <f t="shared" si="26"/>
        <v/>
      </c>
      <c r="I147" s="19" t="str">
        <f t="shared" si="23"/>
        <v/>
      </c>
    </row>
    <row r="148" spans="1:9" x14ac:dyDescent="0.25">
      <c r="A148" t="str">
        <f t="shared" si="19"/>
        <v/>
      </c>
      <c r="B148" s="17" t="str">
        <f t="shared" si="20"/>
        <v/>
      </c>
      <c r="C148" s="18" t="str">
        <f t="shared" si="24"/>
        <v/>
      </c>
      <c r="D148" s="19" t="str">
        <f t="shared" si="21"/>
        <v/>
      </c>
      <c r="E148" s="16" t="str">
        <f t="shared" si="18"/>
        <v/>
      </c>
      <c r="F148" s="19" t="str">
        <f t="shared" si="25"/>
        <v/>
      </c>
      <c r="G148" s="19" t="str">
        <f t="shared" si="22"/>
        <v/>
      </c>
      <c r="H148" s="19" t="str">
        <f t="shared" si="26"/>
        <v/>
      </c>
      <c r="I148" s="19" t="str">
        <f t="shared" si="23"/>
        <v/>
      </c>
    </row>
    <row r="149" spans="1:9" x14ac:dyDescent="0.25">
      <c r="A149" t="str">
        <f t="shared" si="19"/>
        <v/>
      </c>
      <c r="B149" s="17" t="str">
        <f t="shared" si="20"/>
        <v/>
      </c>
      <c r="C149" s="18" t="str">
        <f t="shared" si="24"/>
        <v/>
      </c>
      <c r="D149" s="19" t="str">
        <f t="shared" si="21"/>
        <v/>
      </c>
      <c r="E149" s="16" t="str">
        <f t="shared" si="18"/>
        <v/>
      </c>
      <c r="F149" s="19" t="str">
        <f t="shared" si="25"/>
        <v/>
      </c>
      <c r="G149" s="19" t="str">
        <f t="shared" si="22"/>
        <v/>
      </c>
      <c r="H149" s="19" t="str">
        <f t="shared" si="26"/>
        <v/>
      </c>
      <c r="I149" s="19" t="str">
        <f t="shared" si="23"/>
        <v/>
      </c>
    </row>
    <row r="150" spans="1:9" x14ac:dyDescent="0.25">
      <c r="A150" t="str">
        <f t="shared" si="19"/>
        <v/>
      </c>
      <c r="B150" s="17" t="str">
        <f t="shared" si="20"/>
        <v/>
      </c>
      <c r="C150" s="18" t="str">
        <f t="shared" si="24"/>
        <v/>
      </c>
      <c r="D150" s="19" t="str">
        <f t="shared" si="21"/>
        <v/>
      </c>
      <c r="E150" s="16" t="str">
        <f t="shared" si="18"/>
        <v/>
      </c>
      <c r="F150" s="19" t="str">
        <f t="shared" si="25"/>
        <v/>
      </c>
      <c r="G150" s="19" t="str">
        <f t="shared" si="22"/>
        <v/>
      </c>
      <c r="H150" s="19" t="str">
        <f t="shared" si="26"/>
        <v/>
      </c>
      <c r="I150" s="19" t="str">
        <f t="shared" si="23"/>
        <v/>
      </c>
    </row>
    <row r="151" spans="1:9" x14ac:dyDescent="0.25">
      <c r="A151" t="str">
        <f t="shared" si="19"/>
        <v/>
      </c>
      <c r="B151" s="17" t="str">
        <f t="shared" si="20"/>
        <v/>
      </c>
      <c r="C151" s="18" t="str">
        <f t="shared" si="24"/>
        <v/>
      </c>
      <c r="D151" s="19" t="str">
        <f t="shared" si="21"/>
        <v/>
      </c>
      <c r="E151" s="16" t="str">
        <f t="shared" si="18"/>
        <v/>
      </c>
      <c r="F151" s="19" t="str">
        <f t="shared" si="25"/>
        <v/>
      </c>
      <c r="G151" s="19" t="str">
        <f t="shared" si="22"/>
        <v/>
      </c>
      <c r="H151" s="19" t="str">
        <f t="shared" si="26"/>
        <v/>
      </c>
      <c r="I151" s="19" t="str">
        <f t="shared" si="23"/>
        <v/>
      </c>
    </row>
    <row r="152" spans="1:9" x14ac:dyDescent="0.25">
      <c r="A152" t="str">
        <f t="shared" si="19"/>
        <v/>
      </c>
      <c r="B152" s="17" t="str">
        <f t="shared" si="20"/>
        <v/>
      </c>
      <c r="C152" s="18" t="str">
        <f t="shared" si="24"/>
        <v/>
      </c>
      <c r="D152" s="19" t="str">
        <f t="shared" si="21"/>
        <v/>
      </c>
      <c r="E152" s="16" t="str">
        <f t="shared" si="18"/>
        <v/>
      </c>
      <c r="F152" s="19" t="str">
        <f t="shared" si="25"/>
        <v/>
      </c>
      <c r="G152" s="19" t="str">
        <f t="shared" si="22"/>
        <v/>
      </c>
      <c r="H152" s="19" t="str">
        <f t="shared" si="26"/>
        <v/>
      </c>
      <c r="I152" s="19" t="str">
        <f t="shared" si="23"/>
        <v/>
      </c>
    </row>
    <row r="153" spans="1:9" x14ac:dyDescent="0.25">
      <c r="A153" t="str">
        <f t="shared" si="19"/>
        <v/>
      </c>
      <c r="B153" s="17" t="str">
        <f t="shared" si="20"/>
        <v/>
      </c>
      <c r="C153" s="18" t="str">
        <f t="shared" si="24"/>
        <v/>
      </c>
      <c r="D153" s="19" t="str">
        <f t="shared" si="21"/>
        <v/>
      </c>
      <c r="E153" s="16" t="str">
        <f t="shared" si="18"/>
        <v/>
      </c>
      <c r="F153" s="19" t="str">
        <f t="shared" si="25"/>
        <v/>
      </c>
      <c r="G153" s="19" t="str">
        <f t="shared" si="22"/>
        <v/>
      </c>
      <c r="H153" s="19" t="str">
        <f t="shared" si="26"/>
        <v/>
      </c>
      <c r="I153" s="19" t="str">
        <f t="shared" si="23"/>
        <v/>
      </c>
    </row>
    <row r="154" spans="1:9" x14ac:dyDescent="0.25">
      <c r="A154" t="str">
        <f t="shared" si="19"/>
        <v/>
      </c>
      <c r="B154" s="17" t="str">
        <f t="shared" si="20"/>
        <v/>
      </c>
      <c r="C154" s="18" t="str">
        <f t="shared" si="24"/>
        <v/>
      </c>
      <c r="D154" s="19" t="str">
        <f t="shared" si="21"/>
        <v/>
      </c>
      <c r="E154" s="16" t="str">
        <f t="shared" si="18"/>
        <v/>
      </c>
      <c r="F154" s="19" t="str">
        <f t="shared" si="25"/>
        <v/>
      </c>
      <c r="G154" s="19" t="str">
        <f t="shared" si="22"/>
        <v/>
      </c>
      <c r="H154" s="19" t="str">
        <f t="shared" si="26"/>
        <v/>
      </c>
      <c r="I154" s="19" t="str">
        <f t="shared" si="23"/>
        <v/>
      </c>
    </row>
    <row r="155" spans="1:9" x14ac:dyDescent="0.25">
      <c r="A155" t="str">
        <f t="shared" si="19"/>
        <v/>
      </c>
      <c r="B155" s="17" t="str">
        <f t="shared" si="20"/>
        <v/>
      </c>
      <c r="C155" s="18" t="str">
        <f t="shared" si="24"/>
        <v/>
      </c>
      <c r="D155" s="19" t="str">
        <f t="shared" si="21"/>
        <v/>
      </c>
      <c r="E155" s="16" t="str">
        <f t="shared" si="18"/>
        <v/>
      </c>
      <c r="F155" s="19" t="str">
        <f t="shared" si="25"/>
        <v/>
      </c>
      <c r="G155" s="19" t="str">
        <f t="shared" si="22"/>
        <v/>
      </c>
      <c r="H155" s="19" t="str">
        <f t="shared" si="26"/>
        <v/>
      </c>
      <c r="I155" s="19" t="str">
        <f t="shared" si="23"/>
        <v/>
      </c>
    </row>
    <row r="156" spans="1:9" x14ac:dyDescent="0.25">
      <c r="A156" t="str">
        <f t="shared" si="19"/>
        <v/>
      </c>
      <c r="B156" s="17" t="str">
        <f t="shared" si="20"/>
        <v/>
      </c>
      <c r="C156" s="18" t="str">
        <f t="shared" si="24"/>
        <v/>
      </c>
      <c r="D156" s="19" t="str">
        <f t="shared" si="21"/>
        <v/>
      </c>
      <c r="E156" s="16" t="str">
        <f t="shared" si="18"/>
        <v/>
      </c>
      <c r="F156" s="19" t="str">
        <f t="shared" si="25"/>
        <v/>
      </c>
      <c r="G156" s="19" t="str">
        <f t="shared" si="22"/>
        <v/>
      </c>
      <c r="H156" s="19" t="str">
        <f t="shared" si="26"/>
        <v/>
      </c>
      <c r="I156" s="19" t="str">
        <f t="shared" si="23"/>
        <v/>
      </c>
    </row>
    <row r="157" spans="1:9" x14ac:dyDescent="0.25">
      <c r="A157" t="str">
        <f t="shared" si="19"/>
        <v/>
      </c>
      <c r="B157" s="17" t="str">
        <f t="shared" si="20"/>
        <v/>
      </c>
      <c r="C157" s="18" t="str">
        <f t="shared" si="24"/>
        <v/>
      </c>
      <c r="D157" s="19" t="str">
        <f t="shared" si="21"/>
        <v/>
      </c>
      <c r="E157" s="16" t="str">
        <f t="shared" si="18"/>
        <v/>
      </c>
      <c r="F157" s="19" t="str">
        <f t="shared" si="25"/>
        <v/>
      </c>
      <c r="G157" s="19" t="str">
        <f t="shared" si="22"/>
        <v/>
      </c>
      <c r="H157" s="19" t="str">
        <f t="shared" si="26"/>
        <v/>
      </c>
      <c r="I157" s="19" t="str">
        <f t="shared" si="23"/>
        <v/>
      </c>
    </row>
    <row r="158" spans="1:9" x14ac:dyDescent="0.25">
      <c r="A158" t="str">
        <f t="shared" si="19"/>
        <v/>
      </c>
      <c r="B158" s="17" t="str">
        <f t="shared" si="20"/>
        <v/>
      </c>
      <c r="C158" s="18" t="str">
        <f t="shared" si="24"/>
        <v/>
      </c>
      <c r="D158" s="19" t="str">
        <f t="shared" si="21"/>
        <v/>
      </c>
      <c r="E158" s="16" t="str">
        <f t="shared" si="18"/>
        <v/>
      </c>
      <c r="F158" s="19" t="str">
        <f t="shared" si="25"/>
        <v/>
      </c>
      <c r="G158" s="19" t="str">
        <f t="shared" si="22"/>
        <v/>
      </c>
      <c r="H158" s="19" t="str">
        <f t="shared" si="26"/>
        <v/>
      </c>
      <c r="I158" s="19" t="str">
        <f t="shared" si="23"/>
        <v/>
      </c>
    </row>
    <row r="159" spans="1:9" x14ac:dyDescent="0.25">
      <c r="A159" t="str">
        <f t="shared" si="19"/>
        <v/>
      </c>
      <c r="B159" s="17" t="str">
        <f t="shared" si="20"/>
        <v/>
      </c>
      <c r="C159" s="18" t="str">
        <f t="shared" si="24"/>
        <v/>
      </c>
      <c r="D159" s="19" t="str">
        <f t="shared" si="21"/>
        <v/>
      </c>
      <c r="E159" s="16" t="str">
        <f t="shared" si="18"/>
        <v/>
      </c>
      <c r="F159" s="19" t="str">
        <f t="shared" si="25"/>
        <v/>
      </c>
      <c r="G159" s="19" t="str">
        <f t="shared" si="22"/>
        <v/>
      </c>
      <c r="H159" s="19" t="str">
        <f t="shared" si="26"/>
        <v/>
      </c>
      <c r="I159" s="19" t="str">
        <f t="shared" si="23"/>
        <v/>
      </c>
    </row>
    <row r="160" spans="1:9" x14ac:dyDescent="0.25">
      <c r="A160" t="str">
        <f t="shared" si="19"/>
        <v/>
      </c>
      <c r="B160" s="17" t="str">
        <f t="shared" si="20"/>
        <v/>
      </c>
      <c r="C160" s="18" t="str">
        <f t="shared" si="24"/>
        <v/>
      </c>
      <c r="D160" s="19" t="str">
        <f t="shared" si="21"/>
        <v/>
      </c>
      <c r="E160" s="16" t="str">
        <f t="shared" si="18"/>
        <v/>
      </c>
      <c r="F160" s="19" t="str">
        <f t="shared" si="25"/>
        <v/>
      </c>
      <c r="G160" s="19" t="str">
        <f t="shared" si="22"/>
        <v/>
      </c>
      <c r="H160" s="19" t="str">
        <f t="shared" si="26"/>
        <v/>
      </c>
      <c r="I160" s="19" t="str">
        <f t="shared" si="23"/>
        <v/>
      </c>
    </row>
    <row r="161" spans="1:9" x14ac:dyDescent="0.25">
      <c r="A161" t="str">
        <f t="shared" si="19"/>
        <v/>
      </c>
      <c r="B161" s="17" t="str">
        <f t="shared" si="20"/>
        <v/>
      </c>
      <c r="C161" s="18" t="str">
        <f t="shared" si="24"/>
        <v/>
      </c>
      <c r="D161" s="19" t="str">
        <f t="shared" si="21"/>
        <v/>
      </c>
      <c r="E161" s="16" t="str">
        <f t="shared" si="18"/>
        <v/>
      </c>
      <c r="F161" s="19" t="str">
        <f t="shared" si="25"/>
        <v/>
      </c>
      <c r="G161" s="19" t="str">
        <f t="shared" si="22"/>
        <v/>
      </c>
      <c r="H161" s="19" t="str">
        <f t="shared" si="26"/>
        <v/>
      </c>
      <c r="I161" s="19" t="str">
        <f t="shared" si="23"/>
        <v/>
      </c>
    </row>
    <row r="162" spans="1:9" x14ac:dyDescent="0.25">
      <c r="A162" t="str">
        <f t="shared" si="19"/>
        <v/>
      </c>
      <c r="B162" s="17" t="str">
        <f t="shared" si="20"/>
        <v/>
      </c>
      <c r="C162" s="18" t="str">
        <f t="shared" si="24"/>
        <v/>
      </c>
      <c r="D162" s="19" t="str">
        <f t="shared" si="21"/>
        <v/>
      </c>
      <c r="E162" s="16" t="str">
        <f t="shared" si="18"/>
        <v/>
      </c>
      <c r="F162" s="19" t="str">
        <f t="shared" si="25"/>
        <v/>
      </c>
      <c r="G162" s="19" t="str">
        <f t="shared" si="22"/>
        <v/>
      </c>
      <c r="H162" s="19" t="str">
        <f t="shared" si="26"/>
        <v/>
      </c>
      <c r="I162" s="19" t="str">
        <f t="shared" si="23"/>
        <v/>
      </c>
    </row>
    <row r="163" spans="1:9" x14ac:dyDescent="0.25">
      <c r="A163" t="str">
        <f t="shared" si="19"/>
        <v/>
      </c>
      <c r="B163" s="17" t="str">
        <f t="shared" si="20"/>
        <v/>
      </c>
      <c r="C163" s="18" t="str">
        <f t="shared" si="24"/>
        <v/>
      </c>
      <c r="D163" s="19" t="str">
        <f t="shared" si="21"/>
        <v/>
      </c>
      <c r="E163" s="16" t="str">
        <f t="shared" si="18"/>
        <v/>
      </c>
      <c r="F163" s="19" t="str">
        <f t="shared" si="25"/>
        <v/>
      </c>
      <c r="G163" s="19" t="str">
        <f t="shared" si="22"/>
        <v/>
      </c>
      <c r="H163" s="19" t="str">
        <f t="shared" si="26"/>
        <v/>
      </c>
      <c r="I163" s="19" t="str">
        <f t="shared" si="23"/>
        <v/>
      </c>
    </row>
    <row r="164" spans="1:9" x14ac:dyDescent="0.25">
      <c r="A164" t="str">
        <f t="shared" si="19"/>
        <v/>
      </c>
      <c r="B164" s="17" t="str">
        <f t="shared" si="20"/>
        <v/>
      </c>
      <c r="C164" s="18" t="str">
        <f t="shared" si="24"/>
        <v/>
      </c>
      <c r="D164" s="19" t="str">
        <f t="shared" si="21"/>
        <v/>
      </c>
      <c r="E164" s="16" t="str">
        <f t="shared" si="18"/>
        <v/>
      </c>
      <c r="F164" s="19" t="str">
        <f t="shared" si="25"/>
        <v/>
      </c>
      <c r="G164" s="19" t="str">
        <f t="shared" si="22"/>
        <v/>
      </c>
      <c r="H164" s="19" t="str">
        <f t="shared" si="26"/>
        <v/>
      </c>
      <c r="I164" s="19" t="str">
        <f t="shared" si="23"/>
        <v/>
      </c>
    </row>
    <row r="165" spans="1:9" x14ac:dyDescent="0.25">
      <c r="A165" t="str">
        <f t="shared" si="19"/>
        <v/>
      </c>
      <c r="B165" s="17" t="str">
        <f t="shared" si="20"/>
        <v/>
      </c>
      <c r="C165" s="18" t="str">
        <f t="shared" si="24"/>
        <v/>
      </c>
      <c r="D165" s="19" t="str">
        <f t="shared" si="21"/>
        <v/>
      </c>
      <c r="E165" s="16" t="str">
        <f t="shared" si="18"/>
        <v/>
      </c>
      <c r="F165" s="19" t="str">
        <f t="shared" si="25"/>
        <v/>
      </c>
      <c r="G165" s="19" t="str">
        <f t="shared" si="22"/>
        <v/>
      </c>
      <c r="H165" s="19" t="str">
        <f t="shared" si="26"/>
        <v/>
      </c>
      <c r="I165" s="19" t="str">
        <f t="shared" si="23"/>
        <v/>
      </c>
    </row>
    <row r="166" spans="1:9" x14ac:dyDescent="0.25">
      <c r="A166" t="str">
        <f t="shared" si="19"/>
        <v/>
      </c>
      <c r="B166" s="17" t="str">
        <f t="shared" si="20"/>
        <v/>
      </c>
      <c r="C166" s="18" t="str">
        <f t="shared" si="24"/>
        <v/>
      </c>
      <c r="D166" s="19" t="str">
        <f t="shared" si="21"/>
        <v/>
      </c>
      <c r="E166" s="16" t="str">
        <f t="shared" si="18"/>
        <v/>
      </c>
      <c r="F166" s="19" t="str">
        <f t="shared" si="25"/>
        <v/>
      </c>
      <c r="G166" s="19" t="str">
        <f t="shared" si="22"/>
        <v/>
      </c>
      <c r="H166" s="19" t="str">
        <f t="shared" si="26"/>
        <v/>
      </c>
      <c r="I166" s="19" t="str">
        <f t="shared" si="23"/>
        <v/>
      </c>
    </row>
    <row r="167" spans="1:9" x14ac:dyDescent="0.25">
      <c r="A167" t="str">
        <f t="shared" si="19"/>
        <v/>
      </c>
      <c r="B167" s="17" t="str">
        <f t="shared" si="20"/>
        <v/>
      </c>
      <c r="C167" s="18" t="str">
        <f t="shared" si="24"/>
        <v/>
      </c>
      <c r="D167" s="19" t="str">
        <f t="shared" si="21"/>
        <v/>
      </c>
      <c r="E167" s="16" t="str">
        <f t="shared" si="18"/>
        <v/>
      </c>
      <c r="F167" s="19" t="str">
        <f t="shared" si="25"/>
        <v/>
      </c>
      <c r="G167" s="19" t="str">
        <f t="shared" si="22"/>
        <v/>
      </c>
      <c r="H167" s="19" t="str">
        <f t="shared" si="26"/>
        <v/>
      </c>
      <c r="I167" s="19" t="str">
        <f t="shared" si="23"/>
        <v/>
      </c>
    </row>
    <row r="168" spans="1:9" x14ac:dyDescent="0.25">
      <c r="A168" t="str">
        <f t="shared" si="19"/>
        <v/>
      </c>
      <c r="B168" s="17" t="str">
        <f t="shared" si="20"/>
        <v/>
      </c>
      <c r="C168" s="18" t="str">
        <f t="shared" si="24"/>
        <v/>
      </c>
      <c r="D168" s="19" t="str">
        <f t="shared" si="21"/>
        <v/>
      </c>
      <c r="E168" s="16" t="str">
        <f t="shared" si="18"/>
        <v/>
      </c>
      <c r="F168" s="19" t="str">
        <f t="shared" si="25"/>
        <v/>
      </c>
      <c r="G168" s="19" t="str">
        <f t="shared" si="22"/>
        <v/>
      </c>
      <c r="H168" s="19" t="str">
        <f t="shared" si="26"/>
        <v/>
      </c>
      <c r="I168" s="19" t="str">
        <f t="shared" si="23"/>
        <v/>
      </c>
    </row>
    <row r="169" spans="1:9" x14ac:dyDescent="0.25">
      <c r="A169" t="str">
        <f t="shared" si="19"/>
        <v/>
      </c>
      <c r="B169" s="17" t="str">
        <f t="shared" si="20"/>
        <v/>
      </c>
      <c r="C169" s="18" t="str">
        <f t="shared" si="24"/>
        <v/>
      </c>
      <c r="D169" s="19" t="str">
        <f t="shared" si="21"/>
        <v/>
      </c>
      <c r="E169" s="16" t="str">
        <f t="shared" si="18"/>
        <v/>
      </c>
      <c r="F169" s="19" t="str">
        <f t="shared" si="25"/>
        <v/>
      </c>
      <c r="G169" s="19" t="str">
        <f t="shared" si="22"/>
        <v/>
      </c>
      <c r="H169" s="19" t="str">
        <f t="shared" si="26"/>
        <v/>
      </c>
      <c r="I169" s="19" t="str">
        <f t="shared" si="23"/>
        <v/>
      </c>
    </row>
    <row r="170" spans="1:9" x14ac:dyDescent="0.25">
      <c r="A170" t="str">
        <f t="shared" si="19"/>
        <v/>
      </c>
      <c r="B170" s="17" t="str">
        <f t="shared" si="20"/>
        <v/>
      </c>
      <c r="C170" s="18" t="str">
        <f t="shared" si="24"/>
        <v/>
      </c>
      <c r="D170" s="19" t="str">
        <f t="shared" si="21"/>
        <v/>
      </c>
      <c r="E170" s="16" t="str">
        <f t="shared" si="18"/>
        <v/>
      </c>
      <c r="F170" s="19" t="str">
        <f t="shared" si="25"/>
        <v/>
      </c>
      <c r="G170" s="19" t="str">
        <f t="shared" si="22"/>
        <v/>
      </c>
      <c r="H170" s="19" t="str">
        <f t="shared" si="26"/>
        <v/>
      </c>
      <c r="I170" s="19" t="str">
        <f t="shared" si="23"/>
        <v/>
      </c>
    </row>
    <row r="171" spans="1:9" x14ac:dyDescent="0.25">
      <c r="A171" t="str">
        <f t="shared" si="19"/>
        <v/>
      </c>
      <c r="B171" s="17" t="str">
        <f t="shared" si="20"/>
        <v/>
      </c>
      <c r="C171" s="18" t="str">
        <f t="shared" si="24"/>
        <v/>
      </c>
      <c r="D171" s="19" t="str">
        <f t="shared" si="21"/>
        <v/>
      </c>
      <c r="E171" s="16" t="str">
        <f t="shared" si="18"/>
        <v/>
      </c>
      <c r="F171" s="19" t="str">
        <f t="shared" si="25"/>
        <v/>
      </c>
      <c r="G171" s="19" t="str">
        <f t="shared" si="22"/>
        <v/>
      </c>
      <c r="H171" s="19" t="str">
        <f t="shared" si="26"/>
        <v/>
      </c>
      <c r="I171" s="19" t="str">
        <f t="shared" si="23"/>
        <v/>
      </c>
    </row>
    <row r="172" spans="1:9" x14ac:dyDescent="0.25">
      <c r="A172" t="str">
        <f t="shared" si="19"/>
        <v/>
      </c>
      <c r="B172" s="17" t="str">
        <f t="shared" si="20"/>
        <v/>
      </c>
      <c r="C172" s="18" t="str">
        <f t="shared" si="24"/>
        <v/>
      </c>
      <c r="D172" s="19" t="str">
        <f t="shared" si="21"/>
        <v/>
      </c>
      <c r="E172" s="16" t="str">
        <f t="shared" si="18"/>
        <v/>
      </c>
      <c r="F172" s="19" t="str">
        <f t="shared" si="25"/>
        <v/>
      </c>
      <c r="G172" s="19" t="str">
        <f t="shared" si="22"/>
        <v/>
      </c>
      <c r="H172" s="19" t="str">
        <f t="shared" si="26"/>
        <v/>
      </c>
      <c r="I172" s="19" t="str">
        <f t="shared" si="23"/>
        <v/>
      </c>
    </row>
    <row r="173" spans="1:9" x14ac:dyDescent="0.25">
      <c r="A173" t="str">
        <f t="shared" si="19"/>
        <v/>
      </c>
      <c r="B173" s="17" t="str">
        <f t="shared" si="20"/>
        <v/>
      </c>
      <c r="C173" s="18" t="str">
        <f t="shared" si="24"/>
        <v/>
      </c>
      <c r="D173" s="19" t="str">
        <f t="shared" si="21"/>
        <v/>
      </c>
      <c r="E173" s="16" t="str">
        <f t="shared" si="18"/>
        <v/>
      </c>
      <c r="F173" s="19" t="str">
        <f t="shared" si="25"/>
        <v/>
      </c>
      <c r="G173" s="19" t="str">
        <f t="shared" si="22"/>
        <v/>
      </c>
      <c r="H173" s="19" t="str">
        <f t="shared" si="26"/>
        <v/>
      </c>
      <c r="I173" s="19" t="str">
        <f t="shared" si="23"/>
        <v/>
      </c>
    </row>
    <row r="174" spans="1:9" x14ac:dyDescent="0.25">
      <c r="A174" t="str">
        <f t="shared" si="19"/>
        <v/>
      </c>
      <c r="B174" s="17" t="str">
        <f t="shared" si="20"/>
        <v/>
      </c>
      <c r="C174" s="18" t="str">
        <f t="shared" si="24"/>
        <v/>
      </c>
      <c r="D174" s="19" t="str">
        <f t="shared" si="21"/>
        <v/>
      </c>
      <c r="E174" s="16" t="str">
        <f t="shared" si="18"/>
        <v/>
      </c>
      <c r="F174" s="19" t="str">
        <f t="shared" si="25"/>
        <v/>
      </c>
      <c r="G174" s="19" t="str">
        <f t="shared" si="22"/>
        <v/>
      </c>
      <c r="H174" s="19" t="str">
        <f t="shared" si="26"/>
        <v/>
      </c>
      <c r="I174" s="19" t="str">
        <f t="shared" si="23"/>
        <v/>
      </c>
    </row>
    <row r="175" spans="1:9" x14ac:dyDescent="0.25">
      <c r="A175" t="str">
        <f t="shared" si="19"/>
        <v/>
      </c>
      <c r="B175" s="17" t="str">
        <f t="shared" si="20"/>
        <v/>
      </c>
      <c r="C175" s="18" t="str">
        <f t="shared" si="24"/>
        <v/>
      </c>
      <c r="D175" s="19" t="str">
        <f t="shared" si="21"/>
        <v/>
      </c>
      <c r="E175" s="16" t="str">
        <f t="shared" si="18"/>
        <v/>
      </c>
      <c r="F175" s="19" t="str">
        <f t="shared" si="25"/>
        <v/>
      </c>
      <c r="G175" s="19" t="str">
        <f t="shared" si="22"/>
        <v/>
      </c>
      <c r="H175" s="19" t="str">
        <f t="shared" si="26"/>
        <v/>
      </c>
      <c r="I175" s="19" t="str">
        <f t="shared" si="23"/>
        <v/>
      </c>
    </row>
    <row r="176" spans="1:9" x14ac:dyDescent="0.25">
      <c r="A176" t="str">
        <f t="shared" si="19"/>
        <v/>
      </c>
      <c r="B176" s="17" t="str">
        <f t="shared" si="20"/>
        <v/>
      </c>
      <c r="C176" s="18" t="str">
        <f t="shared" si="24"/>
        <v/>
      </c>
      <c r="D176" s="19" t="str">
        <f t="shared" si="21"/>
        <v/>
      </c>
      <c r="E176" s="16" t="str">
        <f t="shared" si="18"/>
        <v/>
      </c>
      <c r="F176" s="19" t="str">
        <f t="shared" si="25"/>
        <v/>
      </c>
      <c r="G176" s="19" t="str">
        <f t="shared" si="22"/>
        <v/>
      </c>
      <c r="H176" s="19" t="str">
        <f t="shared" si="26"/>
        <v/>
      </c>
      <c r="I176" s="19" t="str">
        <f t="shared" si="23"/>
        <v/>
      </c>
    </row>
    <row r="177" spans="1:9" x14ac:dyDescent="0.25">
      <c r="A177" t="str">
        <f t="shared" si="19"/>
        <v/>
      </c>
      <c r="B177" s="17" t="str">
        <f t="shared" si="20"/>
        <v/>
      </c>
      <c r="C177" s="18" t="str">
        <f t="shared" si="24"/>
        <v/>
      </c>
      <c r="D177" s="19" t="str">
        <f t="shared" si="21"/>
        <v/>
      </c>
      <c r="E177" s="16" t="str">
        <f t="shared" si="18"/>
        <v/>
      </c>
      <c r="F177" s="19" t="str">
        <f t="shared" si="25"/>
        <v/>
      </c>
      <c r="G177" s="19" t="str">
        <f t="shared" si="22"/>
        <v/>
      </c>
      <c r="H177" s="19" t="str">
        <f t="shared" si="26"/>
        <v/>
      </c>
      <c r="I177" s="19" t="str">
        <f t="shared" si="23"/>
        <v/>
      </c>
    </row>
    <row r="178" spans="1:9" x14ac:dyDescent="0.25">
      <c r="A178" t="str">
        <f t="shared" si="19"/>
        <v/>
      </c>
      <c r="B178" s="17" t="str">
        <f t="shared" si="20"/>
        <v/>
      </c>
      <c r="C178" s="18" t="str">
        <f t="shared" si="24"/>
        <v/>
      </c>
      <c r="D178" s="19" t="str">
        <f t="shared" si="21"/>
        <v/>
      </c>
      <c r="E178" s="16" t="str">
        <f t="shared" si="18"/>
        <v/>
      </c>
      <c r="F178" s="19" t="str">
        <f t="shared" si="25"/>
        <v/>
      </c>
      <c r="G178" s="19" t="str">
        <f t="shared" si="22"/>
        <v/>
      </c>
      <c r="H178" s="19" t="str">
        <f t="shared" si="26"/>
        <v/>
      </c>
      <c r="I178" s="19" t="str">
        <f t="shared" si="23"/>
        <v/>
      </c>
    </row>
    <row r="179" spans="1:9" x14ac:dyDescent="0.25">
      <c r="A179" t="str">
        <f t="shared" si="19"/>
        <v/>
      </c>
      <c r="B179" s="17" t="str">
        <f t="shared" si="20"/>
        <v/>
      </c>
      <c r="C179" s="18" t="str">
        <f t="shared" si="24"/>
        <v/>
      </c>
      <c r="D179" s="19" t="str">
        <f t="shared" si="21"/>
        <v/>
      </c>
      <c r="E179" s="16" t="str">
        <f t="shared" si="18"/>
        <v/>
      </c>
      <c r="F179" s="19" t="str">
        <f t="shared" si="25"/>
        <v/>
      </c>
      <c r="G179" s="19" t="str">
        <f t="shared" si="22"/>
        <v/>
      </c>
      <c r="H179" s="19" t="str">
        <f t="shared" si="26"/>
        <v/>
      </c>
      <c r="I179" s="19" t="str">
        <f t="shared" si="23"/>
        <v/>
      </c>
    </row>
    <row r="180" spans="1:9" x14ac:dyDescent="0.25">
      <c r="A180" t="str">
        <f t="shared" si="19"/>
        <v/>
      </c>
      <c r="B180" s="17" t="str">
        <f t="shared" si="20"/>
        <v/>
      </c>
      <c r="C180" s="18" t="str">
        <f t="shared" si="24"/>
        <v/>
      </c>
      <c r="D180" s="19" t="str">
        <f t="shared" si="21"/>
        <v/>
      </c>
      <c r="E180" s="16" t="str">
        <f t="shared" si="18"/>
        <v/>
      </c>
      <c r="F180" s="19" t="str">
        <f t="shared" si="25"/>
        <v/>
      </c>
      <c r="G180" s="19" t="str">
        <f t="shared" si="22"/>
        <v/>
      </c>
      <c r="H180" s="19" t="str">
        <f t="shared" si="26"/>
        <v/>
      </c>
      <c r="I180" s="19" t="str">
        <f t="shared" si="23"/>
        <v/>
      </c>
    </row>
    <row r="181" spans="1:9" x14ac:dyDescent="0.25">
      <c r="A181" t="str">
        <f t="shared" si="19"/>
        <v/>
      </c>
      <c r="B181" s="17" t="str">
        <f t="shared" si="20"/>
        <v/>
      </c>
      <c r="C181" s="18" t="str">
        <f t="shared" si="24"/>
        <v/>
      </c>
      <c r="D181" s="19" t="str">
        <f t="shared" si="21"/>
        <v/>
      </c>
      <c r="E181" s="16" t="str">
        <f t="shared" si="18"/>
        <v/>
      </c>
      <c r="F181" s="19" t="str">
        <f t="shared" si="25"/>
        <v/>
      </c>
      <c r="G181" s="19" t="str">
        <f t="shared" si="22"/>
        <v/>
      </c>
      <c r="H181" s="19" t="str">
        <f t="shared" si="26"/>
        <v/>
      </c>
      <c r="I181" s="19" t="str">
        <f t="shared" si="23"/>
        <v/>
      </c>
    </row>
    <row r="182" spans="1:9" x14ac:dyDescent="0.25">
      <c r="A182" t="str">
        <f t="shared" si="19"/>
        <v/>
      </c>
      <c r="B182" s="17" t="str">
        <f t="shared" si="20"/>
        <v/>
      </c>
      <c r="C182" s="18" t="str">
        <f t="shared" si="24"/>
        <v/>
      </c>
      <c r="D182" s="19" t="str">
        <f t="shared" si="21"/>
        <v/>
      </c>
      <c r="E182" s="16" t="str">
        <f t="shared" si="18"/>
        <v/>
      </c>
      <c r="F182" s="19" t="str">
        <f t="shared" si="25"/>
        <v/>
      </c>
      <c r="G182" s="19" t="str">
        <f t="shared" si="22"/>
        <v/>
      </c>
      <c r="H182" s="19" t="str">
        <f t="shared" si="26"/>
        <v/>
      </c>
      <c r="I182" s="19" t="str">
        <f t="shared" si="23"/>
        <v/>
      </c>
    </row>
    <row r="183" spans="1:9" x14ac:dyDescent="0.25">
      <c r="A183" t="str">
        <f t="shared" si="19"/>
        <v/>
      </c>
      <c r="B183" s="17" t="str">
        <f t="shared" si="20"/>
        <v/>
      </c>
      <c r="C183" s="18" t="str">
        <f t="shared" si="24"/>
        <v/>
      </c>
      <c r="D183" s="19" t="str">
        <f t="shared" si="21"/>
        <v/>
      </c>
      <c r="E183" s="16" t="str">
        <f t="shared" si="18"/>
        <v/>
      </c>
      <c r="F183" s="19" t="str">
        <f t="shared" si="25"/>
        <v/>
      </c>
      <c r="G183" s="19" t="str">
        <f t="shared" si="22"/>
        <v/>
      </c>
      <c r="H183" s="19" t="str">
        <f t="shared" si="26"/>
        <v/>
      </c>
      <c r="I183" s="19" t="str">
        <f t="shared" si="23"/>
        <v/>
      </c>
    </row>
    <row r="184" spans="1:9" x14ac:dyDescent="0.25">
      <c r="A184" t="str">
        <f t="shared" si="19"/>
        <v/>
      </c>
      <c r="B184" s="17" t="str">
        <f t="shared" si="20"/>
        <v/>
      </c>
      <c r="C184" s="18" t="str">
        <f t="shared" si="24"/>
        <v/>
      </c>
      <c r="D184" s="19" t="str">
        <f t="shared" si="21"/>
        <v/>
      </c>
      <c r="E184" s="16" t="str">
        <f t="shared" si="18"/>
        <v/>
      </c>
      <c r="F184" s="19" t="str">
        <f t="shared" si="25"/>
        <v/>
      </c>
      <c r="G184" s="19" t="str">
        <f t="shared" si="22"/>
        <v/>
      </c>
      <c r="H184" s="19" t="str">
        <f t="shared" si="26"/>
        <v/>
      </c>
      <c r="I184" s="19" t="str">
        <f t="shared" si="23"/>
        <v/>
      </c>
    </row>
    <row r="185" spans="1:9" x14ac:dyDescent="0.25">
      <c r="A185" t="str">
        <f t="shared" si="19"/>
        <v/>
      </c>
      <c r="B185" s="17" t="str">
        <f t="shared" si="20"/>
        <v/>
      </c>
      <c r="C185" s="18" t="str">
        <f t="shared" si="24"/>
        <v/>
      </c>
      <c r="D185" s="19" t="str">
        <f t="shared" si="21"/>
        <v/>
      </c>
      <c r="E185" s="16" t="str">
        <f t="shared" si="18"/>
        <v/>
      </c>
      <c r="F185" s="19" t="str">
        <f t="shared" si="25"/>
        <v/>
      </c>
      <c r="G185" s="19" t="str">
        <f t="shared" si="22"/>
        <v/>
      </c>
      <c r="H185" s="19" t="str">
        <f t="shared" si="26"/>
        <v/>
      </c>
      <c r="I185" s="19" t="str">
        <f t="shared" si="23"/>
        <v/>
      </c>
    </row>
    <row r="186" spans="1:9" x14ac:dyDescent="0.25">
      <c r="A186" t="str">
        <f t="shared" si="19"/>
        <v/>
      </c>
      <c r="B186" s="17" t="str">
        <f t="shared" si="20"/>
        <v/>
      </c>
      <c r="C186" s="18" t="str">
        <f t="shared" si="24"/>
        <v/>
      </c>
      <c r="D186" s="19" t="str">
        <f t="shared" si="21"/>
        <v/>
      </c>
      <c r="E186" s="16" t="str">
        <f t="shared" si="18"/>
        <v/>
      </c>
      <c r="F186" s="19" t="str">
        <f t="shared" si="25"/>
        <v/>
      </c>
      <c r="G186" s="19" t="str">
        <f t="shared" si="22"/>
        <v/>
      </c>
      <c r="H186" s="19" t="str">
        <f t="shared" si="26"/>
        <v/>
      </c>
      <c r="I186" s="19" t="str">
        <f t="shared" si="23"/>
        <v/>
      </c>
    </row>
    <row r="187" spans="1:9" x14ac:dyDescent="0.25">
      <c r="A187" t="str">
        <f t="shared" si="19"/>
        <v/>
      </c>
      <c r="B187" s="17" t="str">
        <f t="shared" si="20"/>
        <v/>
      </c>
      <c r="C187" s="18" t="str">
        <f t="shared" si="24"/>
        <v/>
      </c>
      <c r="D187" s="19" t="str">
        <f t="shared" si="21"/>
        <v/>
      </c>
      <c r="E187" s="16" t="str">
        <f t="shared" si="18"/>
        <v/>
      </c>
      <c r="F187" s="19" t="str">
        <f t="shared" si="25"/>
        <v/>
      </c>
      <c r="G187" s="19" t="str">
        <f t="shared" si="22"/>
        <v/>
      </c>
      <c r="H187" s="19" t="str">
        <f t="shared" si="26"/>
        <v/>
      </c>
      <c r="I187" s="19" t="str">
        <f t="shared" si="23"/>
        <v/>
      </c>
    </row>
    <row r="188" spans="1:9" x14ac:dyDescent="0.25">
      <c r="A188" t="str">
        <f t="shared" si="19"/>
        <v/>
      </c>
      <c r="B188" s="17" t="str">
        <f t="shared" si="20"/>
        <v/>
      </c>
      <c r="C188" s="18" t="str">
        <f t="shared" si="24"/>
        <v/>
      </c>
      <c r="D188" s="19" t="str">
        <f t="shared" si="21"/>
        <v/>
      </c>
      <c r="E188" s="16" t="str">
        <f t="shared" si="18"/>
        <v/>
      </c>
      <c r="F188" s="19" t="str">
        <f t="shared" si="25"/>
        <v/>
      </c>
      <c r="G188" s="19" t="str">
        <f t="shared" si="22"/>
        <v/>
      </c>
      <c r="H188" s="19" t="str">
        <f t="shared" si="26"/>
        <v/>
      </c>
      <c r="I188" s="19" t="str">
        <f t="shared" si="23"/>
        <v/>
      </c>
    </row>
    <row r="189" spans="1:9" x14ac:dyDescent="0.25">
      <c r="A189" t="str">
        <f t="shared" si="19"/>
        <v/>
      </c>
      <c r="B189" s="17" t="str">
        <f t="shared" si="20"/>
        <v/>
      </c>
      <c r="C189" s="18" t="str">
        <f t="shared" si="24"/>
        <v/>
      </c>
      <c r="D189" s="19" t="str">
        <f t="shared" si="21"/>
        <v/>
      </c>
      <c r="E189" s="16" t="str">
        <f t="shared" si="18"/>
        <v/>
      </c>
      <c r="F189" s="19" t="str">
        <f t="shared" si="25"/>
        <v/>
      </c>
      <c r="G189" s="19" t="str">
        <f t="shared" si="22"/>
        <v/>
      </c>
      <c r="H189" s="19" t="str">
        <f t="shared" si="26"/>
        <v/>
      </c>
      <c r="I189" s="19" t="str">
        <f t="shared" si="23"/>
        <v/>
      </c>
    </row>
    <row r="190" spans="1:9" x14ac:dyDescent="0.25">
      <c r="A190" t="str">
        <f t="shared" si="19"/>
        <v/>
      </c>
      <c r="B190" s="17" t="str">
        <f t="shared" si="20"/>
        <v/>
      </c>
      <c r="C190" s="18" t="str">
        <f t="shared" si="24"/>
        <v/>
      </c>
      <c r="D190" s="19" t="str">
        <f t="shared" si="21"/>
        <v/>
      </c>
      <c r="E190" s="16" t="str">
        <f t="shared" si="18"/>
        <v/>
      </c>
      <c r="F190" s="19" t="str">
        <f t="shared" si="25"/>
        <v/>
      </c>
      <c r="G190" s="19" t="str">
        <f t="shared" si="22"/>
        <v/>
      </c>
      <c r="H190" s="19" t="str">
        <f t="shared" si="26"/>
        <v/>
      </c>
      <c r="I190" s="19" t="str">
        <f t="shared" si="23"/>
        <v/>
      </c>
    </row>
    <row r="191" spans="1:9" x14ac:dyDescent="0.25">
      <c r="A191" t="str">
        <f t="shared" si="19"/>
        <v/>
      </c>
      <c r="B191" s="17" t="str">
        <f t="shared" si="20"/>
        <v/>
      </c>
      <c r="C191" s="18" t="str">
        <f t="shared" si="24"/>
        <v/>
      </c>
      <c r="D191" s="19" t="str">
        <f t="shared" si="21"/>
        <v/>
      </c>
      <c r="E191" s="16" t="str">
        <f t="shared" si="18"/>
        <v/>
      </c>
      <c r="F191" s="19" t="str">
        <f t="shared" si="25"/>
        <v/>
      </c>
      <c r="G191" s="19" t="str">
        <f t="shared" si="22"/>
        <v/>
      </c>
      <c r="H191" s="19" t="str">
        <f t="shared" si="26"/>
        <v/>
      </c>
      <c r="I191" s="19" t="str">
        <f t="shared" si="23"/>
        <v/>
      </c>
    </row>
    <row r="192" spans="1:9" x14ac:dyDescent="0.25">
      <c r="A192" t="str">
        <f t="shared" si="19"/>
        <v/>
      </c>
      <c r="B192" s="17" t="str">
        <f t="shared" si="20"/>
        <v/>
      </c>
      <c r="C192" s="18" t="str">
        <f t="shared" si="24"/>
        <v/>
      </c>
      <c r="D192" s="19" t="str">
        <f t="shared" si="21"/>
        <v/>
      </c>
      <c r="E192" s="16" t="str">
        <f t="shared" si="18"/>
        <v/>
      </c>
      <c r="F192" s="19" t="str">
        <f t="shared" si="25"/>
        <v/>
      </c>
      <c r="G192" s="19" t="str">
        <f t="shared" si="22"/>
        <v/>
      </c>
      <c r="H192" s="19" t="str">
        <f t="shared" si="26"/>
        <v/>
      </c>
      <c r="I192" s="19" t="str">
        <f t="shared" si="23"/>
        <v/>
      </c>
    </row>
    <row r="193" spans="1:9" x14ac:dyDescent="0.25">
      <c r="A193" t="str">
        <f t="shared" si="19"/>
        <v/>
      </c>
      <c r="B193" s="17" t="str">
        <f t="shared" si="20"/>
        <v/>
      </c>
      <c r="C193" s="18" t="str">
        <f t="shared" si="24"/>
        <v/>
      </c>
      <c r="D193" s="19" t="str">
        <f t="shared" si="21"/>
        <v/>
      </c>
      <c r="E193" s="16" t="str">
        <f t="shared" si="18"/>
        <v/>
      </c>
      <c r="F193" s="19" t="str">
        <f t="shared" si="25"/>
        <v/>
      </c>
      <c r="G193" s="19" t="str">
        <f t="shared" si="22"/>
        <v/>
      </c>
      <c r="H193" s="19" t="str">
        <f t="shared" si="26"/>
        <v/>
      </c>
      <c r="I193" s="19" t="str">
        <f t="shared" si="23"/>
        <v/>
      </c>
    </row>
    <row r="194" spans="1:9" x14ac:dyDescent="0.25">
      <c r="A194" t="str">
        <f t="shared" si="19"/>
        <v/>
      </c>
      <c r="B194" s="17" t="str">
        <f t="shared" si="20"/>
        <v/>
      </c>
      <c r="C194" s="18" t="str">
        <f t="shared" si="24"/>
        <v/>
      </c>
      <c r="D194" s="19" t="str">
        <f t="shared" si="21"/>
        <v/>
      </c>
      <c r="E194" s="16" t="str">
        <f t="shared" si="18"/>
        <v/>
      </c>
      <c r="F194" s="19" t="str">
        <f t="shared" si="25"/>
        <v/>
      </c>
      <c r="G194" s="19" t="str">
        <f t="shared" si="22"/>
        <v/>
      </c>
      <c r="H194" s="19" t="str">
        <f t="shared" si="26"/>
        <v/>
      </c>
      <c r="I194" s="19" t="str">
        <f t="shared" si="23"/>
        <v/>
      </c>
    </row>
    <row r="195" spans="1:9" x14ac:dyDescent="0.25">
      <c r="A195" t="str">
        <f t="shared" si="19"/>
        <v/>
      </c>
      <c r="B195" s="17" t="str">
        <f t="shared" si="20"/>
        <v/>
      </c>
      <c r="C195" s="18" t="str">
        <f t="shared" si="24"/>
        <v/>
      </c>
      <c r="D195" s="19" t="str">
        <f t="shared" si="21"/>
        <v/>
      </c>
      <c r="E195" s="16" t="str">
        <f t="shared" si="18"/>
        <v/>
      </c>
      <c r="F195" s="19" t="str">
        <f t="shared" si="25"/>
        <v/>
      </c>
      <c r="G195" s="19" t="str">
        <f t="shared" si="22"/>
        <v/>
      </c>
      <c r="H195" s="19" t="str">
        <f t="shared" si="26"/>
        <v/>
      </c>
      <c r="I195" s="19" t="str">
        <f t="shared" si="23"/>
        <v/>
      </c>
    </row>
    <row r="196" spans="1:9" x14ac:dyDescent="0.25">
      <c r="A196" t="str">
        <f t="shared" si="19"/>
        <v/>
      </c>
      <c r="B196" s="17" t="str">
        <f t="shared" si="20"/>
        <v/>
      </c>
      <c r="C196" s="18" t="str">
        <f t="shared" si="24"/>
        <v/>
      </c>
      <c r="D196" s="19" t="str">
        <f t="shared" si="21"/>
        <v/>
      </c>
      <c r="E196" s="16" t="str">
        <f t="shared" si="18"/>
        <v/>
      </c>
      <c r="F196" s="19" t="str">
        <f t="shared" si="25"/>
        <v/>
      </c>
      <c r="G196" s="19" t="str">
        <f t="shared" si="22"/>
        <v/>
      </c>
      <c r="H196" s="19" t="str">
        <f t="shared" si="26"/>
        <v/>
      </c>
      <c r="I196" s="19" t="str">
        <f t="shared" si="23"/>
        <v/>
      </c>
    </row>
    <row r="197" spans="1:9" x14ac:dyDescent="0.25">
      <c r="A197" t="str">
        <f t="shared" si="19"/>
        <v/>
      </c>
      <c r="B197" s="17" t="str">
        <f t="shared" si="20"/>
        <v/>
      </c>
      <c r="C197" s="18" t="str">
        <f t="shared" si="24"/>
        <v/>
      </c>
      <c r="D197" s="19" t="str">
        <f t="shared" si="21"/>
        <v/>
      </c>
      <c r="E197" s="16" t="str">
        <f t="shared" si="18"/>
        <v/>
      </c>
      <c r="F197" s="19" t="str">
        <f t="shared" si="25"/>
        <v/>
      </c>
      <c r="G197" s="19" t="str">
        <f t="shared" si="22"/>
        <v/>
      </c>
      <c r="H197" s="19" t="str">
        <f t="shared" si="26"/>
        <v/>
      </c>
      <c r="I197" s="19" t="str">
        <f t="shared" si="23"/>
        <v/>
      </c>
    </row>
    <row r="198" spans="1:9" x14ac:dyDescent="0.25">
      <c r="A198" t="str">
        <f t="shared" si="19"/>
        <v/>
      </c>
      <c r="B198" s="17" t="str">
        <f t="shared" si="20"/>
        <v/>
      </c>
      <c r="C198" s="18" t="str">
        <f t="shared" si="24"/>
        <v/>
      </c>
      <c r="D198" s="19" t="str">
        <f t="shared" si="21"/>
        <v/>
      </c>
      <c r="E198" s="16" t="str">
        <f t="shared" si="18"/>
        <v/>
      </c>
      <c r="F198" s="19" t="str">
        <f t="shared" si="25"/>
        <v/>
      </c>
      <c r="G198" s="19" t="str">
        <f t="shared" si="22"/>
        <v/>
      </c>
      <c r="H198" s="19" t="str">
        <f t="shared" si="26"/>
        <v/>
      </c>
      <c r="I198" s="19" t="str">
        <f t="shared" si="23"/>
        <v/>
      </c>
    </row>
    <row r="199" spans="1:9" x14ac:dyDescent="0.25">
      <c r="A199" t="str">
        <f t="shared" si="19"/>
        <v/>
      </c>
      <c r="B199" s="17" t="str">
        <f t="shared" si="20"/>
        <v/>
      </c>
      <c r="C199" s="18" t="str">
        <f t="shared" si="24"/>
        <v/>
      </c>
      <c r="D199" s="19" t="str">
        <f t="shared" si="21"/>
        <v/>
      </c>
      <c r="E199" s="16" t="str">
        <f t="shared" si="18"/>
        <v/>
      </c>
      <c r="F199" s="19" t="str">
        <f t="shared" si="25"/>
        <v/>
      </c>
      <c r="G199" s="19" t="str">
        <f t="shared" si="22"/>
        <v/>
      </c>
      <c r="H199" s="19" t="str">
        <f t="shared" si="26"/>
        <v/>
      </c>
      <c r="I199" s="19" t="str">
        <f t="shared" si="23"/>
        <v/>
      </c>
    </row>
    <row r="200" spans="1:9" x14ac:dyDescent="0.25">
      <c r="A200" t="str">
        <f t="shared" si="19"/>
        <v/>
      </c>
      <c r="B200" s="17" t="str">
        <f t="shared" si="20"/>
        <v/>
      </c>
      <c r="C200" s="18" t="str">
        <f t="shared" si="24"/>
        <v/>
      </c>
      <c r="D200" s="19" t="str">
        <f t="shared" si="21"/>
        <v/>
      </c>
      <c r="E200" s="16" t="str">
        <f t="shared" si="18"/>
        <v/>
      </c>
      <c r="F200" s="19" t="str">
        <f t="shared" si="25"/>
        <v/>
      </c>
      <c r="G200" s="19" t="str">
        <f t="shared" si="22"/>
        <v/>
      </c>
      <c r="H200" s="19" t="str">
        <f t="shared" si="26"/>
        <v/>
      </c>
      <c r="I200" s="19" t="str">
        <f t="shared" si="23"/>
        <v/>
      </c>
    </row>
    <row r="201" spans="1:9" x14ac:dyDescent="0.25">
      <c r="A201" t="str">
        <f t="shared" si="19"/>
        <v/>
      </c>
      <c r="B201" s="17" t="str">
        <f t="shared" si="20"/>
        <v/>
      </c>
      <c r="C201" s="18" t="str">
        <f t="shared" si="24"/>
        <v/>
      </c>
      <c r="D201" s="19" t="str">
        <f t="shared" si="21"/>
        <v/>
      </c>
      <c r="E201" s="16" t="str">
        <f t="shared" si="18"/>
        <v/>
      </c>
      <c r="F201" s="19" t="str">
        <f t="shared" si="25"/>
        <v/>
      </c>
      <c r="G201" s="19" t="str">
        <f t="shared" si="22"/>
        <v/>
      </c>
      <c r="H201" s="19" t="str">
        <f t="shared" si="26"/>
        <v/>
      </c>
      <c r="I201" s="19" t="str">
        <f t="shared" si="23"/>
        <v/>
      </c>
    </row>
    <row r="202" spans="1:9" x14ac:dyDescent="0.25">
      <c r="A202" t="str">
        <f t="shared" si="19"/>
        <v/>
      </c>
      <c r="B202" s="17" t="str">
        <f t="shared" si="20"/>
        <v/>
      </c>
      <c r="C202" s="18" t="str">
        <f t="shared" si="24"/>
        <v/>
      </c>
      <c r="D202" s="19" t="str">
        <f t="shared" si="21"/>
        <v/>
      </c>
      <c r="E202" s="16" t="str">
        <f t="shared" si="18"/>
        <v/>
      </c>
      <c r="F202" s="19" t="str">
        <f t="shared" si="25"/>
        <v/>
      </c>
      <c r="G202" s="19" t="str">
        <f t="shared" si="22"/>
        <v/>
      </c>
      <c r="H202" s="19" t="str">
        <f t="shared" si="26"/>
        <v/>
      </c>
      <c r="I202" s="19" t="str">
        <f t="shared" si="23"/>
        <v/>
      </c>
    </row>
    <row r="203" spans="1:9" x14ac:dyDescent="0.25">
      <c r="A203" t="str">
        <f t="shared" si="19"/>
        <v/>
      </c>
      <c r="B203" s="17" t="str">
        <f t="shared" si="20"/>
        <v/>
      </c>
      <c r="C203" s="18" t="str">
        <f t="shared" si="24"/>
        <v/>
      </c>
      <c r="D203" s="19" t="str">
        <f t="shared" si="21"/>
        <v/>
      </c>
      <c r="E203" s="16" t="str">
        <f t="shared" si="18"/>
        <v/>
      </c>
      <c r="F203" s="19" t="str">
        <f t="shared" si="25"/>
        <v/>
      </c>
      <c r="G203" s="19" t="str">
        <f t="shared" si="22"/>
        <v/>
      </c>
      <c r="H203" s="19" t="str">
        <f t="shared" si="26"/>
        <v/>
      </c>
      <c r="I203" s="19" t="str">
        <f t="shared" si="23"/>
        <v/>
      </c>
    </row>
    <row r="204" spans="1:9" x14ac:dyDescent="0.25">
      <c r="A204" t="str">
        <f t="shared" si="19"/>
        <v/>
      </c>
      <c r="B204" s="17" t="str">
        <f t="shared" si="20"/>
        <v/>
      </c>
      <c r="C204" s="18" t="str">
        <f t="shared" si="24"/>
        <v/>
      </c>
      <c r="D204" s="19" t="str">
        <f t="shared" si="21"/>
        <v/>
      </c>
      <c r="E204" s="16" t="str">
        <f t="shared" si="18"/>
        <v/>
      </c>
      <c r="F204" s="19" t="str">
        <f t="shared" si="25"/>
        <v/>
      </c>
      <c r="G204" s="19" t="str">
        <f t="shared" si="22"/>
        <v/>
      </c>
      <c r="H204" s="19" t="str">
        <f t="shared" si="26"/>
        <v/>
      </c>
      <c r="I204" s="19" t="str">
        <f t="shared" si="23"/>
        <v/>
      </c>
    </row>
    <row r="205" spans="1:9" x14ac:dyDescent="0.25">
      <c r="A205" t="str">
        <f t="shared" si="19"/>
        <v/>
      </c>
      <c r="B205" s="17" t="str">
        <f t="shared" si="20"/>
        <v/>
      </c>
      <c r="C205" s="18" t="str">
        <f t="shared" si="24"/>
        <v/>
      </c>
      <c r="D205" s="19" t="str">
        <f t="shared" si="21"/>
        <v/>
      </c>
      <c r="E205" s="16" t="str">
        <f t="shared" si="18"/>
        <v/>
      </c>
      <c r="F205" s="19" t="str">
        <f t="shared" si="25"/>
        <v/>
      </c>
      <c r="G205" s="19" t="str">
        <f t="shared" si="22"/>
        <v/>
      </c>
      <c r="H205" s="19" t="str">
        <f t="shared" si="26"/>
        <v/>
      </c>
      <c r="I205" s="19" t="str">
        <f t="shared" si="23"/>
        <v/>
      </c>
    </row>
    <row r="206" spans="1:9" x14ac:dyDescent="0.25">
      <c r="A206" t="str">
        <f t="shared" si="19"/>
        <v/>
      </c>
      <c r="B206" s="17" t="str">
        <f t="shared" si="20"/>
        <v/>
      </c>
      <c r="C206" s="18" t="str">
        <f t="shared" si="24"/>
        <v/>
      </c>
      <c r="D206" s="19" t="str">
        <f t="shared" si="21"/>
        <v/>
      </c>
      <c r="E206" s="16" t="str">
        <f t="shared" si="18"/>
        <v/>
      </c>
      <c r="F206" s="19" t="str">
        <f t="shared" si="25"/>
        <v/>
      </c>
      <c r="G206" s="19" t="str">
        <f t="shared" si="22"/>
        <v/>
      </c>
      <c r="H206" s="19" t="str">
        <f t="shared" si="26"/>
        <v/>
      </c>
      <c r="I206" s="19" t="str">
        <f t="shared" si="23"/>
        <v/>
      </c>
    </row>
    <row r="207" spans="1:9" x14ac:dyDescent="0.25">
      <c r="A207" t="str">
        <f t="shared" si="19"/>
        <v/>
      </c>
      <c r="B207" s="17" t="str">
        <f t="shared" si="20"/>
        <v/>
      </c>
      <c r="C207" s="18" t="str">
        <f t="shared" si="24"/>
        <v/>
      </c>
      <c r="D207" s="19" t="str">
        <f t="shared" si="21"/>
        <v/>
      </c>
      <c r="E207" s="16" t="str">
        <f t="shared" ref="E207:E270" si="27">IF(A207="","",N_T_Pagos-A207)</f>
        <v/>
      </c>
      <c r="F207" s="19" t="str">
        <f t="shared" si="25"/>
        <v/>
      </c>
      <c r="G207" s="19" t="str">
        <f t="shared" si="22"/>
        <v/>
      </c>
      <c r="H207" s="19" t="str">
        <f t="shared" si="26"/>
        <v/>
      </c>
      <c r="I207" s="19" t="str">
        <f t="shared" si="23"/>
        <v/>
      </c>
    </row>
    <row r="208" spans="1:9" x14ac:dyDescent="0.25">
      <c r="A208" t="str">
        <f t="shared" ref="A208:A271" si="28">IF(A207&lt;N_T_Pagos,+A207+1,"")</f>
        <v/>
      </c>
      <c r="B208" s="17" t="str">
        <f t="shared" ref="B208:B271" si="29">IF(A208="","",IF(_Mes1=_Mes2,DATE(YEAR(B207),MONTH(B207)+(12/$F$7),MIN(DAY($B$15),DAY(DATE(YEAR(B207),MONTH(B207)+(12/$F$7)+1,0)))),DATE(YEAR(B207),MONTH(B207)+(12/$F$7),DAY(DATE(YEAR(B207),MONTH(B207)+(12/$F$7)+1,0)))))</f>
        <v/>
      </c>
      <c r="C208" s="18" t="str">
        <f t="shared" si="24"/>
        <v/>
      </c>
      <c r="D208" s="19" t="str">
        <f t="shared" ref="D208:D271" si="30">IF(A208="","",ROUND(PMT(C208/$F$7,N_T_Pagos-A208+1,-I207),2))</f>
        <v/>
      </c>
      <c r="E208" s="16" t="str">
        <f t="shared" si="27"/>
        <v/>
      </c>
      <c r="F208" s="19" t="str">
        <f t="shared" si="25"/>
        <v/>
      </c>
      <c r="G208" s="19" t="str">
        <f t="shared" ref="G208:G271" si="31">IF(A208="","",ROUND(D208-F208,2))</f>
        <v/>
      </c>
      <c r="H208" s="19" t="str">
        <f t="shared" si="26"/>
        <v/>
      </c>
      <c r="I208" s="19" t="str">
        <f t="shared" ref="I208:I271" si="32">IF(A208="","",$F$5-H208)</f>
        <v/>
      </c>
    </row>
    <row r="209" spans="1:9" x14ac:dyDescent="0.25">
      <c r="A209" t="str">
        <f t="shared" si="28"/>
        <v/>
      </c>
      <c r="B209" s="17" t="str">
        <f t="shared" si="29"/>
        <v/>
      </c>
      <c r="C209" s="18" t="str">
        <f t="shared" ref="C209:C272" si="33">IF(A209="","",C208)</f>
        <v/>
      </c>
      <c r="D209" s="19" t="str">
        <f t="shared" si="30"/>
        <v/>
      </c>
      <c r="E209" s="16" t="str">
        <f t="shared" si="27"/>
        <v/>
      </c>
      <c r="F209" s="19" t="str">
        <f t="shared" ref="F209:F272" si="34">IF(A209="","",ROUND(I208*C209/$F$7,2))</f>
        <v/>
      </c>
      <c r="G209" s="19" t="str">
        <f t="shared" si="31"/>
        <v/>
      </c>
      <c r="H209" s="19" t="str">
        <f t="shared" ref="H209:H272" si="35">IF(A209="","",ROUND(G209+H208,2))</f>
        <v/>
      </c>
      <c r="I209" s="19" t="str">
        <f t="shared" si="32"/>
        <v/>
      </c>
    </row>
    <row r="210" spans="1:9" x14ac:dyDescent="0.25">
      <c r="A210" t="str">
        <f t="shared" si="28"/>
        <v/>
      </c>
      <c r="B210" s="17" t="str">
        <f t="shared" si="29"/>
        <v/>
      </c>
      <c r="C210" s="18" t="str">
        <f t="shared" si="33"/>
        <v/>
      </c>
      <c r="D210" s="19" t="str">
        <f t="shared" si="30"/>
        <v/>
      </c>
      <c r="E210" s="16" t="str">
        <f t="shared" si="27"/>
        <v/>
      </c>
      <c r="F210" s="19" t="str">
        <f t="shared" si="34"/>
        <v/>
      </c>
      <c r="G210" s="19" t="str">
        <f t="shared" si="31"/>
        <v/>
      </c>
      <c r="H210" s="19" t="str">
        <f t="shared" si="35"/>
        <v/>
      </c>
      <c r="I210" s="19" t="str">
        <f t="shared" si="32"/>
        <v/>
      </c>
    </row>
    <row r="211" spans="1:9" x14ac:dyDescent="0.25">
      <c r="A211" t="str">
        <f t="shared" si="28"/>
        <v/>
      </c>
      <c r="B211" s="17" t="str">
        <f t="shared" si="29"/>
        <v/>
      </c>
      <c r="C211" s="18" t="str">
        <f t="shared" si="33"/>
        <v/>
      </c>
      <c r="D211" s="19" t="str">
        <f t="shared" si="30"/>
        <v/>
      </c>
      <c r="E211" s="16" t="str">
        <f t="shared" si="27"/>
        <v/>
      </c>
      <c r="F211" s="19" t="str">
        <f t="shared" si="34"/>
        <v/>
      </c>
      <c r="G211" s="19" t="str">
        <f t="shared" si="31"/>
        <v/>
      </c>
      <c r="H211" s="19" t="str">
        <f t="shared" si="35"/>
        <v/>
      </c>
      <c r="I211" s="19" t="str">
        <f t="shared" si="32"/>
        <v/>
      </c>
    </row>
    <row r="212" spans="1:9" x14ac:dyDescent="0.25">
      <c r="A212" t="str">
        <f t="shared" si="28"/>
        <v/>
      </c>
      <c r="B212" s="17" t="str">
        <f t="shared" si="29"/>
        <v/>
      </c>
      <c r="C212" s="18" t="str">
        <f t="shared" si="33"/>
        <v/>
      </c>
      <c r="D212" s="19" t="str">
        <f t="shared" si="30"/>
        <v/>
      </c>
      <c r="E212" s="16" t="str">
        <f t="shared" si="27"/>
        <v/>
      </c>
      <c r="F212" s="19" t="str">
        <f t="shared" si="34"/>
        <v/>
      </c>
      <c r="G212" s="19" t="str">
        <f t="shared" si="31"/>
        <v/>
      </c>
      <c r="H212" s="19" t="str">
        <f t="shared" si="35"/>
        <v/>
      </c>
      <c r="I212" s="19" t="str">
        <f t="shared" si="32"/>
        <v/>
      </c>
    </row>
    <row r="213" spans="1:9" x14ac:dyDescent="0.25">
      <c r="A213" t="str">
        <f t="shared" si="28"/>
        <v/>
      </c>
      <c r="B213" s="17" t="str">
        <f t="shared" si="29"/>
        <v/>
      </c>
      <c r="C213" s="18" t="str">
        <f t="shared" si="33"/>
        <v/>
      </c>
      <c r="D213" s="19" t="str">
        <f t="shared" si="30"/>
        <v/>
      </c>
      <c r="E213" s="16" t="str">
        <f t="shared" si="27"/>
        <v/>
      </c>
      <c r="F213" s="19" t="str">
        <f t="shared" si="34"/>
        <v/>
      </c>
      <c r="G213" s="19" t="str">
        <f t="shared" si="31"/>
        <v/>
      </c>
      <c r="H213" s="19" t="str">
        <f t="shared" si="35"/>
        <v/>
      </c>
      <c r="I213" s="19" t="str">
        <f t="shared" si="32"/>
        <v/>
      </c>
    </row>
    <row r="214" spans="1:9" x14ac:dyDescent="0.25">
      <c r="A214" t="str">
        <f t="shared" si="28"/>
        <v/>
      </c>
      <c r="B214" s="17" t="str">
        <f t="shared" si="29"/>
        <v/>
      </c>
      <c r="C214" s="18" t="str">
        <f t="shared" si="33"/>
        <v/>
      </c>
      <c r="D214" s="19" t="str">
        <f t="shared" si="30"/>
        <v/>
      </c>
      <c r="E214" s="16" t="str">
        <f t="shared" si="27"/>
        <v/>
      </c>
      <c r="F214" s="19" t="str">
        <f t="shared" si="34"/>
        <v/>
      </c>
      <c r="G214" s="19" t="str">
        <f t="shared" si="31"/>
        <v/>
      </c>
      <c r="H214" s="19" t="str">
        <f t="shared" si="35"/>
        <v/>
      </c>
      <c r="I214" s="19" t="str">
        <f t="shared" si="32"/>
        <v/>
      </c>
    </row>
    <row r="215" spans="1:9" x14ac:dyDescent="0.25">
      <c r="A215" t="str">
        <f t="shared" si="28"/>
        <v/>
      </c>
      <c r="B215" s="17" t="str">
        <f t="shared" si="29"/>
        <v/>
      </c>
      <c r="C215" s="18" t="str">
        <f t="shared" si="33"/>
        <v/>
      </c>
      <c r="D215" s="19" t="str">
        <f t="shared" si="30"/>
        <v/>
      </c>
      <c r="E215" s="16" t="str">
        <f t="shared" si="27"/>
        <v/>
      </c>
      <c r="F215" s="19" t="str">
        <f t="shared" si="34"/>
        <v/>
      </c>
      <c r="G215" s="19" t="str">
        <f t="shared" si="31"/>
        <v/>
      </c>
      <c r="H215" s="19" t="str">
        <f t="shared" si="35"/>
        <v/>
      </c>
      <c r="I215" s="19" t="str">
        <f t="shared" si="32"/>
        <v/>
      </c>
    </row>
    <row r="216" spans="1:9" x14ac:dyDescent="0.25">
      <c r="A216" t="str">
        <f t="shared" si="28"/>
        <v/>
      </c>
      <c r="B216" s="17" t="str">
        <f t="shared" si="29"/>
        <v/>
      </c>
      <c r="C216" s="18" t="str">
        <f t="shared" si="33"/>
        <v/>
      </c>
      <c r="D216" s="19" t="str">
        <f t="shared" si="30"/>
        <v/>
      </c>
      <c r="E216" s="16" t="str">
        <f t="shared" si="27"/>
        <v/>
      </c>
      <c r="F216" s="19" t="str">
        <f t="shared" si="34"/>
        <v/>
      </c>
      <c r="G216" s="19" t="str">
        <f t="shared" si="31"/>
        <v/>
      </c>
      <c r="H216" s="19" t="str">
        <f t="shared" si="35"/>
        <v/>
      </c>
      <c r="I216" s="19" t="str">
        <f t="shared" si="32"/>
        <v/>
      </c>
    </row>
    <row r="217" spans="1:9" x14ac:dyDescent="0.25">
      <c r="A217" t="str">
        <f t="shared" si="28"/>
        <v/>
      </c>
      <c r="B217" s="17" t="str">
        <f t="shared" si="29"/>
        <v/>
      </c>
      <c r="C217" s="18" t="str">
        <f t="shared" si="33"/>
        <v/>
      </c>
      <c r="D217" s="19" t="str">
        <f t="shared" si="30"/>
        <v/>
      </c>
      <c r="E217" s="16" t="str">
        <f t="shared" si="27"/>
        <v/>
      </c>
      <c r="F217" s="19" t="str">
        <f t="shared" si="34"/>
        <v/>
      </c>
      <c r="G217" s="19" t="str">
        <f t="shared" si="31"/>
        <v/>
      </c>
      <c r="H217" s="19" t="str">
        <f t="shared" si="35"/>
        <v/>
      </c>
      <c r="I217" s="19" t="str">
        <f t="shared" si="32"/>
        <v/>
      </c>
    </row>
    <row r="218" spans="1:9" x14ac:dyDescent="0.25">
      <c r="A218" t="str">
        <f t="shared" si="28"/>
        <v/>
      </c>
      <c r="B218" s="17" t="str">
        <f t="shared" si="29"/>
        <v/>
      </c>
      <c r="C218" s="18" t="str">
        <f t="shared" si="33"/>
        <v/>
      </c>
      <c r="D218" s="19" t="str">
        <f t="shared" si="30"/>
        <v/>
      </c>
      <c r="E218" s="16" t="str">
        <f t="shared" si="27"/>
        <v/>
      </c>
      <c r="F218" s="19" t="str">
        <f t="shared" si="34"/>
        <v/>
      </c>
      <c r="G218" s="19" t="str">
        <f t="shared" si="31"/>
        <v/>
      </c>
      <c r="H218" s="19" t="str">
        <f t="shared" si="35"/>
        <v/>
      </c>
      <c r="I218" s="19" t="str">
        <f t="shared" si="32"/>
        <v/>
      </c>
    </row>
    <row r="219" spans="1:9" x14ac:dyDescent="0.25">
      <c r="A219" t="str">
        <f t="shared" si="28"/>
        <v/>
      </c>
      <c r="B219" s="17" t="str">
        <f t="shared" si="29"/>
        <v/>
      </c>
      <c r="C219" s="18" t="str">
        <f t="shared" si="33"/>
        <v/>
      </c>
      <c r="D219" s="19" t="str">
        <f t="shared" si="30"/>
        <v/>
      </c>
      <c r="E219" s="16" t="str">
        <f t="shared" si="27"/>
        <v/>
      </c>
      <c r="F219" s="19" t="str">
        <f t="shared" si="34"/>
        <v/>
      </c>
      <c r="G219" s="19" t="str">
        <f t="shared" si="31"/>
        <v/>
      </c>
      <c r="H219" s="19" t="str">
        <f t="shared" si="35"/>
        <v/>
      </c>
      <c r="I219" s="19" t="str">
        <f t="shared" si="32"/>
        <v/>
      </c>
    </row>
    <row r="220" spans="1:9" x14ac:dyDescent="0.25">
      <c r="A220" t="str">
        <f t="shared" si="28"/>
        <v/>
      </c>
      <c r="B220" s="17" t="str">
        <f t="shared" si="29"/>
        <v/>
      </c>
      <c r="C220" s="18" t="str">
        <f t="shared" si="33"/>
        <v/>
      </c>
      <c r="D220" s="19" t="str">
        <f t="shared" si="30"/>
        <v/>
      </c>
      <c r="E220" s="16" t="str">
        <f t="shared" si="27"/>
        <v/>
      </c>
      <c r="F220" s="19" t="str">
        <f t="shared" si="34"/>
        <v/>
      </c>
      <c r="G220" s="19" t="str">
        <f t="shared" si="31"/>
        <v/>
      </c>
      <c r="H220" s="19" t="str">
        <f t="shared" si="35"/>
        <v/>
      </c>
      <c r="I220" s="19" t="str">
        <f t="shared" si="32"/>
        <v/>
      </c>
    </row>
    <row r="221" spans="1:9" x14ac:dyDescent="0.25">
      <c r="A221" t="str">
        <f t="shared" si="28"/>
        <v/>
      </c>
      <c r="B221" s="17" t="str">
        <f t="shared" si="29"/>
        <v/>
      </c>
      <c r="C221" s="18" t="str">
        <f t="shared" si="33"/>
        <v/>
      </c>
      <c r="D221" s="19" t="str">
        <f t="shared" si="30"/>
        <v/>
      </c>
      <c r="E221" s="16" t="str">
        <f t="shared" si="27"/>
        <v/>
      </c>
      <c r="F221" s="19" t="str">
        <f t="shared" si="34"/>
        <v/>
      </c>
      <c r="G221" s="19" t="str">
        <f t="shared" si="31"/>
        <v/>
      </c>
      <c r="H221" s="19" t="str">
        <f t="shared" si="35"/>
        <v/>
      </c>
      <c r="I221" s="19" t="str">
        <f t="shared" si="32"/>
        <v/>
      </c>
    </row>
    <row r="222" spans="1:9" x14ac:dyDescent="0.25">
      <c r="A222" t="str">
        <f t="shared" si="28"/>
        <v/>
      </c>
      <c r="B222" s="17" t="str">
        <f t="shared" si="29"/>
        <v/>
      </c>
      <c r="C222" s="18" t="str">
        <f t="shared" si="33"/>
        <v/>
      </c>
      <c r="D222" s="19" t="str">
        <f t="shared" si="30"/>
        <v/>
      </c>
      <c r="E222" s="16" t="str">
        <f t="shared" si="27"/>
        <v/>
      </c>
      <c r="F222" s="19" t="str">
        <f t="shared" si="34"/>
        <v/>
      </c>
      <c r="G222" s="19" t="str">
        <f t="shared" si="31"/>
        <v/>
      </c>
      <c r="H222" s="19" t="str">
        <f t="shared" si="35"/>
        <v/>
      </c>
      <c r="I222" s="19" t="str">
        <f t="shared" si="32"/>
        <v/>
      </c>
    </row>
    <row r="223" spans="1:9" x14ac:dyDescent="0.25">
      <c r="A223" t="str">
        <f t="shared" si="28"/>
        <v/>
      </c>
      <c r="B223" s="17" t="str">
        <f t="shared" si="29"/>
        <v/>
      </c>
      <c r="C223" s="18" t="str">
        <f t="shared" si="33"/>
        <v/>
      </c>
      <c r="D223" s="19" t="str">
        <f t="shared" si="30"/>
        <v/>
      </c>
      <c r="E223" s="16" t="str">
        <f t="shared" si="27"/>
        <v/>
      </c>
      <c r="F223" s="19" t="str">
        <f t="shared" si="34"/>
        <v/>
      </c>
      <c r="G223" s="19" t="str">
        <f t="shared" si="31"/>
        <v/>
      </c>
      <c r="H223" s="19" t="str">
        <f t="shared" si="35"/>
        <v/>
      </c>
      <c r="I223" s="19" t="str">
        <f t="shared" si="32"/>
        <v/>
      </c>
    </row>
    <row r="224" spans="1:9" x14ac:dyDescent="0.25">
      <c r="A224" t="str">
        <f t="shared" si="28"/>
        <v/>
      </c>
      <c r="B224" s="17" t="str">
        <f t="shared" si="29"/>
        <v/>
      </c>
      <c r="C224" s="18" t="str">
        <f t="shared" si="33"/>
        <v/>
      </c>
      <c r="D224" s="19" t="str">
        <f t="shared" si="30"/>
        <v/>
      </c>
      <c r="E224" s="16" t="str">
        <f t="shared" si="27"/>
        <v/>
      </c>
      <c r="F224" s="19" t="str">
        <f t="shared" si="34"/>
        <v/>
      </c>
      <c r="G224" s="19" t="str">
        <f t="shared" si="31"/>
        <v/>
      </c>
      <c r="H224" s="19" t="str">
        <f t="shared" si="35"/>
        <v/>
      </c>
      <c r="I224" s="19" t="str">
        <f t="shared" si="32"/>
        <v/>
      </c>
    </row>
    <row r="225" spans="1:9" x14ac:dyDescent="0.25">
      <c r="A225" t="str">
        <f t="shared" si="28"/>
        <v/>
      </c>
      <c r="B225" s="17" t="str">
        <f t="shared" si="29"/>
        <v/>
      </c>
      <c r="C225" s="18" t="str">
        <f t="shared" si="33"/>
        <v/>
      </c>
      <c r="D225" s="19" t="str">
        <f t="shared" si="30"/>
        <v/>
      </c>
      <c r="E225" s="16" t="str">
        <f t="shared" si="27"/>
        <v/>
      </c>
      <c r="F225" s="19" t="str">
        <f t="shared" si="34"/>
        <v/>
      </c>
      <c r="G225" s="19" t="str">
        <f t="shared" si="31"/>
        <v/>
      </c>
      <c r="H225" s="19" t="str">
        <f t="shared" si="35"/>
        <v/>
      </c>
      <c r="I225" s="19" t="str">
        <f t="shared" si="32"/>
        <v/>
      </c>
    </row>
    <row r="226" spans="1:9" x14ac:dyDescent="0.25">
      <c r="A226" t="str">
        <f t="shared" si="28"/>
        <v/>
      </c>
      <c r="B226" s="17" t="str">
        <f t="shared" si="29"/>
        <v/>
      </c>
      <c r="C226" s="18" t="str">
        <f t="shared" si="33"/>
        <v/>
      </c>
      <c r="D226" s="19" t="str">
        <f t="shared" si="30"/>
        <v/>
      </c>
      <c r="E226" s="16" t="str">
        <f t="shared" si="27"/>
        <v/>
      </c>
      <c r="F226" s="19" t="str">
        <f t="shared" si="34"/>
        <v/>
      </c>
      <c r="G226" s="19" t="str">
        <f t="shared" si="31"/>
        <v/>
      </c>
      <c r="H226" s="19" t="str">
        <f t="shared" si="35"/>
        <v/>
      </c>
      <c r="I226" s="19" t="str">
        <f t="shared" si="32"/>
        <v/>
      </c>
    </row>
    <row r="227" spans="1:9" x14ac:dyDescent="0.25">
      <c r="A227" t="str">
        <f t="shared" si="28"/>
        <v/>
      </c>
      <c r="B227" s="17" t="str">
        <f t="shared" si="29"/>
        <v/>
      </c>
      <c r="C227" s="18" t="str">
        <f t="shared" si="33"/>
        <v/>
      </c>
      <c r="D227" s="19" t="str">
        <f t="shared" si="30"/>
        <v/>
      </c>
      <c r="E227" s="16" t="str">
        <f t="shared" si="27"/>
        <v/>
      </c>
      <c r="F227" s="19" t="str">
        <f t="shared" si="34"/>
        <v/>
      </c>
      <c r="G227" s="19" t="str">
        <f t="shared" si="31"/>
        <v/>
      </c>
      <c r="H227" s="19" t="str">
        <f t="shared" si="35"/>
        <v/>
      </c>
      <c r="I227" s="19" t="str">
        <f t="shared" si="32"/>
        <v/>
      </c>
    </row>
    <row r="228" spans="1:9" x14ac:dyDescent="0.25">
      <c r="A228" t="str">
        <f t="shared" si="28"/>
        <v/>
      </c>
      <c r="B228" s="17" t="str">
        <f t="shared" si="29"/>
        <v/>
      </c>
      <c r="C228" s="18" t="str">
        <f t="shared" si="33"/>
        <v/>
      </c>
      <c r="D228" s="19" t="str">
        <f t="shared" si="30"/>
        <v/>
      </c>
      <c r="E228" s="16" t="str">
        <f t="shared" si="27"/>
        <v/>
      </c>
      <c r="F228" s="19" t="str">
        <f t="shared" si="34"/>
        <v/>
      </c>
      <c r="G228" s="19" t="str">
        <f t="shared" si="31"/>
        <v/>
      </c>
      <c r="H228" s="19" t="str">
        <f t="shared" si="35"/>
        <v/>
      </c>
      <c r="I228" s="19" t="str">
        <f t="shared" si="32"/>
        <v/>
      </c>
    </row>
    <row r="229" spans="1:9" x14ac:dyDescent="0.25">
      <c r="A229" t="str">
        <f t="shared" si="28"/>
        <v/>
      </c>
      <c r="B229" s="17" t="str">
        <f t="shared" si="29"/>
        <v/>
      </c>
      <c r="C229" s="18" t="str">
        <f t="shared" si="33"/>
        <v/>
      </c>
      <c r="D229" s="19" t="str">
        <f t="shared" si="30"/>
        <v/>
      </c>
      <c r="E229" s="16" t="str">
        <f t="shared" si="27"/>
        <v/>
      </c>
      <c r="F229" s="19" t="str">
        <f t="shared" si="34"/>
        <v/>
      </c>
      <c r="G229" s="19" t="str">
        <f t="shared" si="31"/>
        <v/>
      </c>
      <c r="H229" s="19" t="str">
        <f t="shared" si="35"/>
        <v/>
      </c>
      <c r="I229" s="19" t="str">
        <f t="shared" si="32"/>
        <v/>
      </c>
    </row>
    <row r="230" spans="1:9" x14ac:dyDescent="0.25">
      <c r="A230" t="str">
        <f t="shared" si="28"/>
        <v/>
      </c>
      <c r="B230" s="17" t="str">
        <f t="shared" si="29"/>
        <v/>
      </c>
      <c r="C230" s="18" t="str">
        <f t="shared" si="33"/>
        <v/>
      </c>
      <c r="D230" s="19" t="str">
        <f t="shared" si="30"/>
        <v/>
      </c>
      <c r="E230" s="16" t="str">
        <f t="shared" si="27"/>
        <v/>
      </c>
      <c r="F230" s="19" t="str">
        <f t="shared" si="34"/>
        <v/>
      </c>
      <c r="G230" s="19" t="str">
        <f t="shared" si="31"/>
        <v/>
      </c>
      <c r="H230" s="19" t="str">
        <f t="shared" si="35"/>
        <v/>
      </c>
      <c r="I230" s="19" t="str">
        <f t="shared" si="32"/>
        <v/>
      </c>
    </row>
    <row r="231" spans="1:9" x14ac:dyDescent="0.25">
      <c r="A231" t="str">
        <f t="shared" si="28"/>
        <v/>
      </c>
      <c r="B231" s="17" t="str">
        <f t="shared" si="29"/>
        <v/>
      </c>
      <c r="C231" s="18" t="str">
        <f t="shared" si="33"/>
        <v/>
      </c>
      <c r="D231" s="19" t="str">
        <f t="shared" si="30"/>
        <v/>
      </c>
      <c r="E231" s="16" t="str">
        <f t="shared" si="27"/>
        <v/>
      </c>
      <c r="F231" s="19" t="str">
        <f t="shared" si="34"/>
        <v/>
      </c>
      <c r="G231" s="19" t="str">
        <f t="shared" si="31"/>
        <v/>
      </c>
      <c r="H231" s="19" t="str">
        <f t="shared" si="35"/>
        <v/>
      </c>
      <c r="I231" s="19" t="str">
        <f t="shared" si="32"/>
        <v/>
      </c>
    </row>
    <row r="232" spans="1:9" x14ac:dyDescent="0.25">
      <c r="A232" t="str">
        <f t="shared" si="28"/>
        <v/>
      </c>
      <c r="B232" s="17" t="str">
        <f t="shared" si="29"/>
        <v/>
      </c>
      <c r="C232" s="18" t="str">
        <f t="shared" si="33"/>
        <v/>
      </c>
      <c r="D232" s="19" t="str">
        <f t="shared" si="30"/>
        <v/>
      </c>
      <c r="E232" s="16" t="str">
        <f t="shared" si="27"/>
        <v/>
      </c>
      <c r="F232" s="19" t="str">
        <f t="shared" si="34"/>
        <v/>
      </c>
      <c r="G232" s="19" t="str">
        <f t="shared" si="31"/>
        <v/>
      </c>
      <c r="H232" s="19" t="str">
        <f t="shared" si="35"/>
        <v/>
      </c>
      <c r="I232" s="19" t="str">
        <f t="shared" si="32"/>
        <v/>
      </c>
    </row>
    <row r="233" spans="1:9" x14ac:dyDescent="0.25">
      <c r="A233" t="str">
        <f t="shared" si="28"/>
        <v/>
      </c>
      <c r="B233" s="17" t="str">
        <f t="shared" si="29"/>
        <v/>
      </c>
      <c r="C233" s="18" t="str">
        <f t="shared" si="33"/>
        <v/>
      </c>
      <c r="D233" s="19" t="str">
        <f t="shared" si="30"/>
        <v/>
      </c>
      <c r="E233" s="16" t="str">
        <f t="shared" si="27"/>
        <v/>
      </c>
      <c r="F233" s="19" t="str">
        <f t="shared" si="34"/>
        <v/>
      </c>
      <c r="G233" s="19" t="str">
        <f t="shared" si="31"/>
        <v/>
      </c>
      <c r="H233" s="19" t="str">
        <f t="shared" si="35"/>
        <v/>
      </c>
      <c r="I233" s="19" t="str">
        <f t="shared" si="32"/>
        <v/>
      </c>
    </row>
    <row r="234" spans="1:9" x14ac:dyDescent="0.25">
      <c r="A234" t="str">
        <f t="shared" si="28"/>
        <v/>
      </c>
      <c r="B234" s="17" t="str">
        <f t="shared" si="29"/>
        <v/>
      </c>
      <c r="C234" s="18" t="str">
        <f t="shared" si="33"/>
        <v/>
      </c>
      <c r="D234" s="19" t="str">
        <f t="shared" si="30"/>
        <v/>
      </c>
      <c r="E234" s="16" t="str">
        <f t="shared" si="27"/>
        <v/>
      </c>
      <c r="F234" s="19" t="str">
        <f t="shared" si="34"/>
        <v/>
      </c>
      <c r="G234" s="19" t="str">
        <f t="shared" si="31"/>
        <v/>
      </c>
      <c r="H234" s="19" t="str">
        <f t="shared" si="35"/>
        <v/>
      </c>
      <c r="I234" s="19" t="str">
        <f t="shared" si="32"/>
        <v/>
      </c>
    </row>
    <row r="235" spans="1:9" x14ac:dyDescent="0.25">
      <c r="A235" t="str">
        <f t="shared" si="28"/>
        <v/>
      </c>
      <c r="B235" s="17" t="str">
        <f t="shared" si="29"/>
        <v/>
      </c>
      <c r="C235" s="18" t="str">
        <f t="shared" si="33"/>
        <v/>
      </c>
      <c r="D235" s="19" t="str">
        <f t="shared" si="30"/>
        <v/>
      </c>
      <c r="E235" s="16" t="str">
        <f t="shared" si="27"/>
        <v/>
      </c>
      <c r="F235" s="19" t="str">
        <f t="shared" si="34"/>
        <v/>
      </c>
      <c r="G235" s="19" t="str">
        <f t="shared" si="31"/>
        <v/>
      </c>
      <c r="H235" s="19" t="str">
        <f t="shared" si="35"/>
        <v/>
      </c>
      <c r="I235" s="19" t="str">
        <f t="shared" si="32"/>
        <v/>
      </c>
    </row>
    <row r="236" spans="1:9" x14ac:dyDescent="0.25">
      <c r="A236" t="str">
        <f t="shared" si="28"/>
        <v/>
      </c>
      <c r="B236" s="17" t="str">
        <f t="shared" si="29"/>
        <v/>
      </c>
      <c r="C236" s="18" t="str">
        <f t="shared" si="33"/>
        <v/>
      </c>
      <c r="D236" s="19" t="str">
        <f t="shared" si="30"/>
        <v/>
      </c>
      <c r="E236" s="16" t="str">
        <f t="shared" si="27"/>
        <v/>
      </c>
      <c r="F236" s="19" t="str">
        <f t="shared" si="34"/>
        <v/>
      </c>
      <c r="G236" s="19" t="str">
        <f t="shared" si="31"/>
        <v/>
      </c>
      <c r="H236" s="19" t="str">
        <f t="shared" si="35"/>
        <v/>
      </c>
      <c r="I236" s="19" t="str">
        <f t="shared" si="32"/>
        <v/>
      </c>
    </row>
    <row r="237" spans="1:9" x14ac:dyDescent="0.25">
      <c r="A237" t="str">
        <f t="shared" si="28"/>
        <v/>
      </c>
      <c r="B237" s="17" t="str">
        <f t="shared" si="29"/>
        <v/>
      </c>
      <c r="C237" s="18" t="str">
        <f t="shared" si="33"/>
        <v/>
      </c>
      <c r="D237" s="19" t="str">
        <f t="shared" si="30"/>
        <v/>
      </c>
      <c r="E237" s="16" t="str">
        <f t="shared" si="27"/>
        <v/>
      </c>
      <c r="F237" s="19" t="str">
        <f t="shared" si="34"/>
        <v/>
      </c>
      <c r="G237" s="19" t="str">
        <f t="shared" si="31"/>
        <v/>
      </c>
      <c r="H237" s="19" t="str">
        <f t="shared" si="35"/>
        <v/>
      </c>
      <c r="I237" s="19" t="str">
        <f t="shared" si="32"/>
        <v/>
      </c>
    </row>
    <row r="238" spans="1:9" x14ac:dyDescent="0.25">
      <c r="A238" t="str">
        <f t="shared" si="28"/>
        <v/>
      </c>
      <c r="B238" s="17" t="str">
        <f t="shared" si="29"/>
        <v/>
      </c>
      <c r="C238" s="18" t="str">
        <f t="shared" si="33"/>
        <v/>
      </c>
      <c r="D238" s="19" t="str">
        <f t="shared" si="30"/>
        <v/>
      </c>
      <c r="E238" s="16" t="str">
        <f t="shared" si="27"/>
        <v/>
      </c>
      <c r="F238" s="19" t="str">
        <f t="shared" si="34"/>
        <v/>
      </c>
      <c r="G238" s="19" t="str">
        <f t="shared" si="31"/>
        <v/>
      </c>
      <c r="H238" s="19" t="str">
        <f t="shared" si="35"/>
        <v/>
      </c>
      <c r="I238" s="19" t="str">
        <f t="shared" si="32"/>
        <v/>
      </c>
    </row>
    <row r="239" spans="1:9" x14ac:dyDescent="0.25">
      <c r="A239" t="str">
        <f t="shared" si="28"/>
        <v/>
      </c>
      <c r="B239" s="17" t="str">
        <f t="shared" si="29"/>
        <v/>
      </c>
      <c r="C239" s="18" t="str">
        <f t="shared" si="33"/>
        <v/>
      </c>
      <c r="D239" s="19" t="str">
        <f t="shared" si="30"/>
        <v/>
      </c>
      <c r="E239" s="16" t="str">
        <f t="shared" si="27"/>
        <v/>
      </c>
      <c r="F239" s="19" t="str">
        <f t="shared" si="34"/>
        <v/>
      </c>
      <c r="G239" s="19" t="str">
        <f t="shared" si="31"/>
        <v/>
      </c>
      <c r="H239" s="19" t="str">
        <f t="shared" si="35"/>
        <v/>
      </c>
      <c r="I239" s="19" t="str">
        <f t="shared" si="32"/>
        <v/>
      </c>
    </row>
    <row r="240" spans="1:9" x14ac:dyDescent="0.25">
      <c r="A240" t="str">
        <f t="shared" si="28"/>
        <v/>
      </c>
      <c r="B240" s="17" t="str">
        <f t="shared" si="29"/>
        <v/>
      </c>
      <c r="C240" s="18" t="str">
        <f t="shared" si="33"/>
        <v/>
      </c>
      <c r="D240" s="19" t="str">
        <f t="shared" si="30"/>
        <v/>
      </c>
      <c r="E240" s="16" t="str">
        <f t="shared" si="27"/>
        <v/>
      </c>
      <c r="F240" s="19" t="str">
        <f t="shared" si="34"/>
        <v/>
      </c>
      <c r="G240" s="19" t="str">
        <f t="shared" si="31"/>
        <v/>
      </c>
      <c r="H240" s="19" t="str">
        <f t="shared" si="35"/>
        <v/>
      </c>
      <c r="I240" s="19" t="str">
        <f t="shared" si="32"/>
        <v/>
      </c>
    </row>
    <row r="241" spans="1:9" x14ac:dyDescent="0.25">
      <c r="A241" t="str">
        <f t="shared" si="28"/>
        <v/>
      </c>
      <c r="B241" s="17" t="str">
        <f t="shared" si="29"/>
        <v/>
      </c>
      <c r="C241" s="18" t="str">
        <f t="shared" si="33"/>
        <v/>
      </c>
      <c r="D241" s="19" t="str">
        <f t="shared" si="30"/>
        <v/>
      </c>
      <c r="E241" s="16" t="str">
        <f t="shared" si="27"/>
        <v/>
      </c>
      <c r="F241" s="19" t="str">
        <f t="shared" si="34"/>
        <v/>
      </c>
      <c r="G241" s="19" t="str">
        <f t="shared" si="31"/>
        <v/>
      </c>
      <c r="H241" s="19" t="str">
        <f t="shared" si="35"/>
        <v/>
      </c>
      <c r="I241" s="19" t="str">
        <f t="shared" si="32"/>
        <v/>
      </c>
    </row>
    <row r="242" spans="1:9" x14ac:dyDescent="0.25">
      <c r="A242" t="str">
        <f t="shared" si="28"/>
        <v/>
      </c>
      <c r="B242" s="17" t="str">
        <f t="shared" si="29"/>
        <v/>
      </c>
      <c r="C242" s="18" t="str">
        <f t="shared" si="33"/>
        <v/>
      </c>
      <c r="D242" s="19" t="str">
        <f t="shared" si="30"/>
        <v/>
      </c>
      <c r="E242" s="16" t="str">
        <f t="shared" si="27"/>
        <v/>
      </c>
      <c r="F242" s="19" t="str">
        <f t="shared" si="34"/>
        <v/>
      </c>
      <c r="G242" s="19" t="str">
        <f t="shared" si="31"/>
        <v/>
      </c>
      <c r="H242" s="19" t="str">
        <f t="shared" si="35"/>
        <v/>
      </c>
      <c r="I242" s="19" t="str">
        <f t="shared" si="32"/>
        <v/>
      </c>
    </row>
    <row r="243" spans="1:9" x14ac:dyDescent="0.25">
      <c r="A243" t="str">
        <f t="shared" si="28"/>
        <v/>
      </c>
      <c r="B243" s="17" t="str">
        <f t="shared" si="29"/>
        <v/>
      </c>
      <c r="C243" s="18" t="str">
        <f t="shared" si="33"/>
        <v/>
      </c>
      <c r="D243" s="19" t="str">
        <f t="shared" si="30"/>
        <v/>
      </c>
      <c r="E243" s="16" t="str">
        <f t="shared" si="27"/>
        <v/>
      </c>
      <c r="F243" s="19" t="str">
        <f t="shared" si="34"/>
        <v/>
      </c>
      <c r="G243" s="19" t="str">
        <f t="shared" si="31"/>
        <v/>
      </c>
      <c r="H243" s="19" t="str">
        <f t="shared" si="35"/>
        <v/>
      </c>
      <c r="I243" s="19" t="str">
        <f t="shared" si="32"/>
        <v/>
      </c>
    </row>
    <row r="244" spans="1:9" x14ac:dyDescent="0.25">
      <c r="A244" t="str">
        <f t="shared" si="28"/>
        <v/>
      </c>
      <c r="B244" s="17" t="str">
        <f t="shared" si="29"/>
        <v/>
      </c>
      <c r="C244" s="18" t="str">
        <f t="shared" si="33"/>
        <v/>
      </c>
      <c r="D244" s="19" t="str">
        <f t="shared" si="30"/>
        <v/>
      </c>
      <c r="E244" s="16" t="str">
        <f t="shared" si="27"/>
        <v/>
      </c>
      <c r="F244" s="19" t="str">
        <f t="shared" si="34"/>
        <v/>
      </c>
      <c r="G244" s="19" t="str">
        <f t="shared" si="31"/>
        <v/>
      </c>
      <c r="H244" s="19" t="str">
        <f t="shared" si="35"/>
        <v/>
      </c>
      <c r="I244" s="19" t="str">
        <f t="shared" si="32"/>
        <v/>
      </c>
    </row>
    <row r="245" spans="1:9" x14ac:dyDescent="0.25">
      <c r="A245" t="str">
        <f t="shared" si="28"/>
        <v/>
      </c>
      <c r="B245" s="17" t="str">
        <f t="shared" si="29"/>
        <v/>
      </c>
      <c r="C245" s="18" t="str">
        <f t="shared" si="33"/>
        <v/>
      </c>
      <c r="D245" s="19" t="str">
        <f t="shared" si="30"/>
        <v/>
      </c>
      <c r="E245" s="16" t="str">
        <f t="shared" si="27"/>
        <v/>
      </c>
      <c r="F245" s="19" t="str">
        <f t="shared" si="34"/>
        <v/>
      </c>
      <c r="G245" s="19" t="str">
        <f t="shared" si="31"/>
        <v/>
      </c>
      <c r="H245" s="19" t="str">
        <f t="shared" si="35"/>
        <v/>
      </c>
      <c r="I245" s="19" t="str">
        <f t="shared" si="32"/>
        <v/>
      </c>
    </row>
    <row r="246" spans="1:9" x14ac:dyDescent="0.25">
      <c r="A246" t="str">
        <f t="shared" si="28"/>
        <v/>
      </c>
      <c r="B246" s="17" t="str">
        <f t="shared" si="29"/>
        <v/>
      </c>
      <c r="C246" s="18" t="str">
        <f t="shared" si="33"/>
        <v/>
      </c>
      <c r="D246" s="19" t="str">
        <f t="shared" si="30"/>
        <v/>
      </c>
      <c r="E246" s="16" t="str">
        <f t="shared" si="27"/>
        <v/>
      </c>
      <c r="F246" s="19" t="str">
        <f t="shared" si="34"/>
        <v/>
      </c>
      <c r="G246" s="19" t="str">
        <f t="shared" si="31"/>
        <v/>
      </c>
      <c r="H246" s="19" t="str">
        <f t="shared" si="35"/>
        <v/>
      </c>
      <c r="I246" s="19" t="str">
        <f t="shared" si="32"/>
        <v/>
      </c>
    </row>
    <row r="247" spans="1:9" x14ac:dyDescent="0.25">
      <c r="A247" t="str">
        <f t="shared" si="28"/>
        <v/>
      </c>
      <c r="B247" s="17" t="str">
        <f t="shared" si="29"/>
        <v/>
      </c>
      <c r="C247" s="18" t="str">
        <f t="shared" si="33"/>
        <v/>
      </c>
      <c r="D247" s="19" t="str">
        <f t="shared" si="30"/>
        <v/>
      </c>
      <c r="E247" s="16" t="str">
        <f t="shared" si="27"/>
        <v/>
      </c>
      <c r="F247" s="19" t="str">
        <f t="shared" si="34"/>
        <v/>
      </c>
      <c r="G247" s="19" t="str">
        <f t="shared" si="31"/>
        <v/>
      </c>
      <c r="H247" s="19" t="str">
        <f t="shared" si="35"/>
        <v/>
      </c>
      <c r="I247" s="19" t="str">
        <f t="shared" si="32"/>
        <v/>
      </c>
    </row>
    <row r="248" spans="1:9" x14ac:dyDescent="0.25">
      <c r="A248" t="str">
        <f t="shared" si="28"/>
        <v/>
      </c>
      <c r="B248" s="17" t="str">
        <f t="shared" si="29"/>
        <v/>
      </c>
      <c r="C248" s="18" t="str">
        <f t="shared" si="33"/>
        <v/>
      </c>
      <c r="D248" s="19" t="str">
        <f t="shared" si="30"/>
        <v/>
      </c>
      <c r="E248" s="16" t="str">
        <f t="shared" si="27"/>
        <v/>
      </c>
      <c r="F248" s="19" t="str">
        <f t="shared" si="34"/>
        <v/>
      </c>
      <c r="G248" s="19" t="str">
        <f t="shared" si="31"/>
        <v/>
      </c>
      <c r="H248" s="19" t="str">
        <f t="shared" si="35"/>
        <v/>
      </c>
      <c r="I248" s="19" t="str">
        <f t="shared" si="32"/>
        <v/>
      </c>
    </row>
    <row r="249" spans="1:9" x14ac:dyDescent="0.25">
      <c r="A249" t="str">
        <f t="shared" si="28"/>
        <v/>
      </c>
      <c r="B249" s="17" t="str">
        <f t="shared" si="29"/>
        <v/>
      </c>
      <c r="C249" s="18" t="str">
        <f t="shared" si="33"/>
        <v/>
      </c>
      <c r="D249" s="19" t="str">
        <f t="shared" si="30"/>
        <v/>
      </c>
      <c r="E249" s="16" t="str">
        <f t="shared" si="27"/>
        <v/>
      </c>
      <c r="F249" s="19" t="str">
        <f t="shared" si="34"/>
        <v/>
      </c>
      <c r="G249" s="19" t="str">
        <f t="shared" si="31"/>
        <v/>
      </c>
      <c r="H249" s="19" t="str">
        <f t="shared" si="35"/>
        <v/>
      </c>
      <c r="I249" s="19" t="str">
        <f t="shared" si="32"/>
        <v/>
      </c>
    </row>
    <row r="250" spans="1:9" x14ac:dyDescent="0.25">
      <c r="A250" t="str">
        <f t="shared" si="28"/>
        <v/>
      </c>
      <c r="B250" s="17" t="str">
        <f t="shared" si="29"/>
        <v/>
      </c>
      <c r="C250" s="18" t="str">
        <f t="shared" si="33"/>
        <v/>
      </c>
      <c r="D250" s="19" t="str">
        <f t="shared" si="30"/>
        <v/>
      </c>
      <c r="E250" s="16" t="str">
        <f t="shared" si="27"/>
        <v/>
      </c>
      <c r="F250" s="19" t="str">
        <f t="shared" si="34"/>
        <v/>
      </c>
      <c r="G250" s="19" t="str">
        <f t="shared" si="31"/>
        <v/>
      </c>
      <c r="H250" s="19" t="str">
        <f t="shared" si="35"/>
        <v/>
      </c>
      <c r="I250" s="19" t="str">
        <f t="shared" si="32"/>
        <v/>
      </c>
    </row>
    <row r="251" spans="1:9" x14ac:dyDescent="0.25">
      <c r="A251" t="str">
        <f t="shared" si="28"/>
        <v/>
      </c>
      <c r="B251" s="17" t="str">
        <f t="shared" si="29"/>
        <v/>
      </c>
      <c r="C251" s="18" t="str">
        <f t="shared" si="33"/>
        <v/>
      </c>
      <c r="D251" s="19" t="str">
        <f t="shared" si="30"/>
        <v/>
      </c>
      <c r="E251" s="16" t="str">
        <f t="shared" si="27"/>
        <v/>
      </c>
      <c r="F251" s="19" t="str">
        <f t="shared" si="34"/>
        <v/>
      </c>
      <c r="G251" s="19" t="str">
        <f t="shared" si="31"/>
        <v/>
      </c>
      <c r="H251" s="19" t="str">
        <f t="shared" si="35"/>
        <v/>
      </c>
      <c r="I251" s="19" t="str">
        <f t="shared" si="32"/>
        <v/>
      </c>
    </row>
    <row r="252" spans="1:9" x14ac:dyDescent="0.25">
      <c r="A252" t="str">
        <f t="shared" si="28"/>
        <v/>
      </c>
      <c r="B252" s="17" t="str">
        <f t="shared" si="29"/>
        <v/>
      </c>
      <c r="C252" s="18" t="str">
        <f t="shared" si="33"/>
        <v/>
      </c>
      <c r="D252" s="19" t="str">
        <f t="shared" si="30"/>
        <v/>
      </c>
      <c r="E252" s="16" t="str">
        <f t="shared" si="27"/>
        <v/>
      </c>
      <c r="F252" s="19" t="str">
        <f t="shared" si="34"/>
        <v/>
      </c>
      <c r="G252" s="19" t="str">
        <f t="shared" si="31"/>
        <v/>
      </c>
      <c r="H252" s="19" t="str">
        <f t="shared" si="35"/>
        <v/>
      </c>
      <c r="I252" s="19" t="str">
        <f t="shared" si="32"/>
        <v/>
      </c>
    </row>
    <row r="253" spans="1:9" x14ac:dyDescent="0.25">
      <c r="A253" t="str">
        <f t="shared" si="28"/>
        <v/>
      </c>
      <c r="B253" s="17" t="str">
        <f t="shared" si="29"/>
        <v/>
      </c>
      <c r="C253" s="18" t="str">
        <f t="shared" si="33"/>
        <v/>
      </c>
      <c r="D253" s="19" t="str">
        <f t="shared" si="30"/>
        <v/>
      </c>
      <c r="E253" s="16" t="str">
        <f t="shared" si="27"/>
        <v/>
      </c>
      <c r="F253" s="19" t="str">
        <f t="shared" si="34"/>
        <v/>
      </c>
      <c r="G253" s="19" t="str">
        <f t="shared" si="31"/>
        <v/>
      </c>
      <c r="H253" s="19" t="str">
        <f t="shared" si="35"/>
        <v/>
      </c>
      <c r="I253" s="19" t="str">
        <f t="shared" si="32"/>
        <v/>
      </c>
    </row>
    <row r="254" spans="1:9" x14ac:dyDescent="0.25">
      <c r="A254" t="str">
        <f t="shared" si="28"/>
        <v/>
      </c>
      <c r="B254" s="17" t="str">
        <f t="shared" si="29"/>
        <v/>
      </c>
      <c r="C254" s="18" t="str">
        <f t="shared" si="33"/>
        <v/>
      </c>
      <c r="D254" s="19" t="str">
        <f t="shared" si="30"/>
        <v/>
      </c>
      <c r="E254" s="16" t="str">
        <f t="shared" si="27"/>
        <v/>
      </c>
      <c r="F254" s="19" t="str">
        <f t="shared" si="34"/>
        <v/>
      </c>
      <c r="G254" s="19" t="str">
        <f t="shared" si="31"/>
        <v/>
      </c>
      <c r="H254" s="19" t="str">
        <f t="shared" si="35"/>
        <v/>
      </c>
      <c r="I254" s="19" t="str">
        <f t="shared" si="32"/>
        <v/>
      </c>
    </row>
    <row r="255" spans="1:9" x14ac:dyDescent="0.25">
      <c r="A255" t="str">
        <f t="shared" si="28"/>
        <v/>
      </c>
      <c r="B255" s="17" t="str">
        <f t="shared" si="29"/>
        <v/>
      </c>
      <c r="C255" s="18" t="str">
        <f t="shared" si="33"/>
        <v/>
      </c>
      <c r="D255" s="19" t="str">
        <f t="shared" si="30"/>
        <v/>
      </c>
      <c r="E255" s="16" t="str">
        <f t="shared" si="27"/>
        <v/>
      </c>
      <c r="F255" s="19" t="str">
        <f t="shared" si="34"/>
        <v/>
      </c>
      <c r="G255" s="19" t="str">
        <f t="shared" si="31"/>
        <v/>
      </c>
      <c r="H255" s="19" t="str">
        <f t="shared" si="35"/>
        <v/>
      </c>
      <c r="I255" s="19" t="str">
        <f t="shared" si="32"/>
        <v/>
      </c>
    </row>
    <row r="256" spans="1:9" x14ac:dyDescent="0.25">
      <c r="A256" t="str">
        <f t="shared" si="28"/>
        <v/>
      </c>
      <c r="B256" s="17" t="str">
        <f t="shared" si="29"/>
        <v/>
      </c>
      <c r="C256" s="18" t="str">
        <f t="shared" si="33"/>
        <v/>
      </c>
      <c r="D256" s="19" t="str">
        <f t="shared" si="30"/>
        <v/>
      </c>
      <c r="E256" s="16" t="str">
        <f t="shared" si="27"/>
        <v/>
      </c>
      <c r="F256" s="19" t="str">
        <f t="shared" si="34"/>
        <v/>
      </c>
      <c r="G256" s="19" t="str">
        <f t="shared" si="31"/>
        <v/>
      </c>
      <c r="H256" s="19" t="str">
        <f t="shared" si="35"/>
        <v/>
      </c>
      <c r="I256" s="19" t="str">
        <f t="shared" si="32"/>
        <v/>
      </c>
    </row>
    <row r="257" spans="1:9" x14ac:dyDescent="0.25">
      <c r="A257" t="str">
        <f t="shared" si="28"/>
        <v/>
      </c>
      <c r="B257" s="17" t="str">
        <f t="shared" si="29"/>
        <v/>
      </c>
      <c r="C257" s="18" t="str">
        <f t="shared" si="33"/>
        <v/>
      </c>
      <c r="D257" s="19" t="str">
        <f t="shared" si="30"/>
        <v/>
      </c>
      <c r="E257" s="16" t="str">
        <f t="shared" si="27"/>
        <v/>
      </c>
      <c r="F257" s="19" t="str">
        <f t="shared" si="34"/>
        <v/>
      </c>
      <c r="G257" s="19" t="str">
        <f t="shared" si="31"/>
        <v/>
      </c>
      <c r="H257" s="19" t="str">
        <f t="shared" si="35"/>
        <v/>
      </c>
      <c r="I257" s="19" t="str">
        <f t="shared" si="32"/>
        <v/>
      </c>
    </row>
    <row r="258" spans="1:9" x14ac:dyDescent="0.25">
      <c r="A258" t="str">
        <f t="shared" si="28"/>
        <v/>
      </c>
      <c r="B258" s="17" t="str">
        <f t="shared" si="29"/>
        <v/>
      </c>
      <c r="C258" s="18" t="str">
        <f t="shared" si="33"/>
        <v/>
      </c>
      <c r="D258" s="19" t="str">
        <f t="shared" si="30"/>
        <v/>
      </c>
      <c r="E258" s="16" t="str">
        <f t="shared" si="27"/>
        <v/>
      </c>
      <c r="F258" s="19" t="str">
        <f t="shared" si="34"/>
        <v/>
      </c>
      <c r="G258" s="19" t="str">
        <f t="shared" si="31"/>
        <v/>
      </c>
      <c r="H258" s="19" t="str">
        <f t="shared" si="35"/>
        <v/>
      </c>
      <c r="I258" s="19" t="str">
        <f t="shared" si="32"/>
        <v/>
      </c>
    </row>
    <row r="259" spans="1:9" x14ac:dyDescent="0.25">
      <c r="A259" t="str">
        <f t="shared" si="28"/>
        <v/>
      </c>
      <c r="B259" s="17" t="str">
        <f t="shared" si="29"/>
        <v/>
      </c>
      <c r="C259" s="18" t="str">
        <f t="shared" si="33"/>
        <v/>
      </c>
      <c r="D259" s="19" t="str">
        <f t="shared" si="30"/>
        <v/>
      </c>
      <c r="E259" s="16" t="str">
        <f t="shared" si="27"/>
        <v/>
      </c>
      <c r="F259" s="19" t="str">
        <f t="shared" si="34"/>
        <v/>
      </c>
      <c r="G259" s="19" t="str">
        <f t="shared" si="31"/>
        <v/>
      </c>
      <c r="H259" s="19" t="str">
        <f t="shared" si="35"/>
        <v/>
      </c>
      <c r="I259" s="19" t="str">
        <f t="shared" si="32"/>
        <v/>
      </c>
    </row>
    <row r="260" spans="1:9" x14ac:dyDescent="0.25">
      <c r="A260" t="str">
        <f t="shared" si="28"/>
        <v/>
      </c>
      <c r="B260" s="17" t="str">
        <f t="shared" si="29"/>
        <v/>
      </c>
      <c r="C260" s="18" t="str">
        <f t="shared" si="33"/>
        <v/>
      </c>
      <c r="D260" s="19" t="str">
        <f t="shared" si="30"/>
        <v/>
      </c>
      <c r="E260" s="16" t="str">
        <f t="shared" si="27"/>
        <v/>
      </c>
      <c r="F260" s="19" t="str">
        <f t="shared" si="34"/>
        <v/>
      </c>
      <c r="G260" s="19" t="str">
        <f t="shared" si="31"/>
        <v/>
      </c>
      <c r="H260" s="19" t="str">
        <f t="shared" si="35"/>
        <v/>
      </c>
      <c r="I260" s="19" t="str">
        <f t="shared" si="32"/>
        <v/>
      </c>
    </row>
    <row r="261" spans="1:9" x14ac:dyDescent="0.25">
      <c r="A261" t="str">
        <f t="shared" si="28"/>
        <v/>
      </c>
      <c r="B261" s="17" t="str">
        <f t="shared" si="29"/>
        <v/>
      </c>
      <c r="C261" s="18" t="str">
        <f t="shared" si="33"/>
        <v/>
      </c>
      <c r="D261" s="19" t="str">
        <f t="shared" si="30"/>
        <v/>
      </c>
      <c r="E261" s="16" t="str">
        <f t="shared" si="27"/>
        <v/>
      </c>
      <c r="F261" s="19" t="str">
        <f t="shared" si="34"/>
        <v/>
      </c>
      <c r="G261" s="19" t="str">
        <f t="shared" si="31"/>
        <v/>
      </c>
      <c r="H261" s="19" t="str">
        <f t="shared" si="35"/>
        <v/>
      </c>
      <c r="I261" s="19" t="str">
        <f t="shared" si="32"/>
        <v/>
      </c>
    </row>
    <row r="262" spans="1:9" x14ac:dyDescent="0.25">
      <c r="A262" t="str">
        <f t="shared" si="28"/>
        <v/>
      </c>
      <c r="B262" s="17" t="str">
        <f t="shared" si="29"/>
        <v/>
      </c>
      <c r="C262" s="18" t="str">
        <f t="shared" si="33"/>
        <v/>
      </c>
      <c r="D262" s="19" t="str">
        <f t="shared" si="30"/>
        <v/>
      </c>
      <c r="E262" s="16" t="str">
        <f t="shared" si="27"/>
        <v/>
      </c>
      <c r="F262" s="19" t="str">
        <f t="shared" si="34"/>
        <v/>
      </c>
      <c r="G262" s="19" t="str">
        <f t="shared" si="31"/>
        <v/>
      </c>
      <c r="H262" s="19" t="str">
        <f t="shared" si="35"/>
        <v/>
      </c>
      <c r="I262" s="19" t="str">
        <f t="shared" si="32"/>
        <v/>
      </c>
    </row>
    <row r="263" spans="1:9" x14ac:dyDescent="0.25">
      <c r="A263" t="str">
        <f t="shared" si="28"/>
        <v/>
      </c>
      <c r="B263" s="17" t="str">
        <f t="shared" si="29"/>
        <v/>
      </c>
      <c r="C263" s="18" t="str">
        <f t="shared" si="33"/>
        <v/>
      </c>
      <c r="D263" s="19" t="str">
        <f t="shared" si="30"/>
        <v/>
      </c>
      <c r="E263" s="16" t="str">
        <f t="shared" si="27"/>
        <v/>
      </c>
      <c r="F263" s="19" t="str">
        <f t="shared" si="34"/>
        <v/>
      </c>
      <c r="G263" s="19" t="str">
        <f t="shared" si="31"/>
        <v/>
      </c>
      <c r="H263" s="19" t="str">
        <f t="shared" si="35"/>
        <v/>
      </c>
      <c r="I263" s="19" t="str">
        <f t="shared" si="32"/>
        <v/>
      </c>
    </row>
    <row r="264" spans="1:9" x14ac:dyDescent="0.25">
      <c r="A264" t="str">
        <f t="shared" si="28"/>
        <v/>
      </c>
      <c r="B264" s="17" t="str">
        <f t="shared" si="29"/>
        <v/>
      </c>
      <c r="C264" s="18" t="str">
        <f t="shared" si="33"/>
        <v/>
      </c>
      <c r="D264" s="19" t="str">
        <f t="shared" si="30"/>
        <v/>
      </c>
      <c r="E264" s="16" t="str">
        <f t="shared" si="27"/>
        <v/>
      </c>
      <c r="F264" s="19" t="str">
        <f t="shared" si="34"/>
        <v/>
      </c>
      <c r="G264" s="19" t="str">
        <f t="shared" si="31"/>
        <v/>
      </c>
      <c r="H264" s="19" t="str">
        <f t="shared" si="35"/>
        <v/>
      </c>
      <c r="I264" s="19" t="str">
        <f t="shared" si="32"/>
        <v/>
      </c>
    </row>
    <row r="265" spans="1:9" x14ac:dyDescent="0.25">
      <c r="A265" t="str">
        <f t="shared" si="28"/>
        <v/>
      </c>
      <c r="B265" s="17" t="str">
        <f t="shared" si="29"/>
        <v/>
      </c>
      <c r="C265" s="18" t="str">
        <f t="shared" si="33"/>
        <v/>
      </c>
      <c r="D265" s="19" t="str">
        <f t="shared" si="30"/>
        <v/>
      </c>
      <c r="E265" s="16" t="str">
        <f t="shared" si="27"/>
        <v/>
      </c>
      <c r="F265" s="19" t="str">
        <f t="shared" si="34"/>
        <v/>
      </c>
      <c r="G265" s="19" t="str">
        <f t="shared" si="31"/>
        <v/>
      </c>
      <c r="H265" s="19" t="str">
        <f t="shared" si="35"/>
        <v/>
      </c>
      <c r="I265" s="19" t="str">
        <f t="shared" si="32"/>
        <v/>
      </c>
    </row>
    <row r="266" spans="1:9" x14ac:dyDescent="0.25">
      <c r="A266" t="str">
        <f t="shared" si="28"/>
        <v/>
      </c>
      <c r="B266" s="17" t="str">
        <f t="shared" si="29"/>
        <v/>
      </c>
      <c r="C266" s="18" t="str">
        <f t="shared" si="33"/>
        <v/>
      </c>
      <c r="D266" s="19" t="str">
        <f t="shared" si="30"/>
        <v/>
      </c>
      <c r="E266" s="16" t="str">
        <f t="shared" si="27"/>
        <v/>
      </c>
      <c r="F266" s="19" t="str">
        <f t="shared" si="34"/>
        <v/>
      </c>
      <c r="G266" s="19" t="str">
        <f t="shared" si="31"/>
        <v/>
      </c>
      <c r="H266" s="19" t="str">
        <f t="shared" si="35"/>
        <v/>
      </c>
      <c r="I266" s="19" t="str">
        <f t="shared" si="32"/>
        <v/>
      </c>
    </row>
    <row r="267" spans="1:9" x14ac:dyDescent="0.25">
      <c r="A267" t="str">
        <f t="shared" si="28"/>
        <v/>
      </c>
      <c r="B267" s="17" t="str">
        <f t="shared" si="29"/>
        <v/>
      </c>
      <c r="C267" s="18" t="str">
        <f t="shared" si="33"/>
        <v/>
      </c>
      <c r="D267" s="19" t="str">
        <f t="shared" si="30"/>
        <v/>
      </c>
      <c r="E267" s="16" t="str">
        <f t="shared" si="27"/>
        <v/>
      </c>
      <c r="F267" s="19" t="str">
        <f t="shared" si="34"/>
        <v/>
      </c>
      <c r="G267" s="19" t="str">
        <f t="shared" si="31"/>
        <v/>
      </c>
      <c r="H267" s="19" t="str">
        <f t="shared" si="35"/>
        <v/>
      </c>
      <c r="I267" s="19" t="str">
        <f t="shared" si="32"/>
        <v/>
      </c>
    </row>
    <row r="268" spans="1:9" x14ac:dyDescent="0.25">
      <c r="A268" t="str">
        <f t="shared" si="28"/>
        <v/>
      </c>
      <c r="B268" s="17" t="str">
        <f t="shared" si="29"/>
        <v/>
      </c>
      <c r="C268" s="18" t="str">
        <f t="shared" si="33"/>
        <v/>
      </c>
      <c r="D268" s="19" t="str">
        <f t="shared" si="30"/>
        <v/>
      </c>
      <c r="E268" s="16" t="str">
        <f t="shared" si="27"/>
        <v/>
      </c>
      <c r="F268" s="19" t="str">
        <f t="shared" si="34"/>
        <v/>
      </c>
      <c r="G268" s="19" t="str">
        <f t="shared" si="31"/>
        <v/>
      </c>
      <c r="H268" s="19" t="str">
        <f t="shared" si="35"/>
        <v/>
      </c>
      <c r="I268" s="19" t="str">
        <f t="shared" si="32"/>
        <v/>
      </c>
    </row>
    <row r="269" spans="1:9" x14ac:dyDescent="0.25">
      <c r="A269" t="str">
        <f t="shared" si="28"/>
        <v/>
      </c>
      <c r="B269" s="17" t="str">
        <f t="shared" si="29"/>
        <v/>
      </c>
      <c r="C269" s="18" t="str">
        <f t="shared" si="33"/>
        <v/>
      </c>
      <c r="D269" s="19" t="str">
        <f t="shared" si="30"/>
        <v/>
      </c>
      <c r="E269" s="16" t="str">
        <f t="shared" si="27"/>
        <v/>
      </c>
      <c r="F269" s="19" t="str">
        <f t="shared" si="34"/>
        <v/>
      </c>
      <c r="G269" s="19" t="str">
        <f t="shared" si="31"/>
        <v/>
      </c>
      <c r="H269" s="19" t="str">
        <f t="shared" si="35"/>
        <v/>
      </c>
      <c r="I269" s="19" t="str">
        <f t="shared" si="32"/>
        <v/>
      </c>
    </row>
    <row r="270" spans="1:9" x14ac:dyDescent="0.25">
      <c r="A270" t="str">
        <f t="shared" si="28"/>
        <v/>
      </c>
      <c r="B270" s="17" t="str">
        <f t="shared" si="29"/>
        <v/>
      </c>
      <c r="C270" s="18" t="str">
        <f t="shared" si="33"/>
        <v/>
      </c>
      <c r="D270" s="19" t="str">
        <f t="shared" si="30"/>
        <v/>
      </c>
      <c r="E270" s="16" t="str">
        <f t="shared" si="27"/>
        <v/>
      </c>
      <c r="F270" s="19" t="str">
        <f t="shared" si="34"/>
        <v/>
      </c>
      <c r="G270" s="19" t="str">
        <f t="shared" si="31"/>
        <v/>
      </c>
      <c r="H270" s="19" t="str">
        <f t="shared" si="35"/>
        <v/>
      </c>
      <c r="I270" s="19" t="str">
        <f t="shared" si="32"/>
        <v/>
      </c>
    </row>
    <row r="271" spans="1:9" x14ac:dyDescent="0.25">
      <c r="A271" t="str">
        <f t="shared" si="28"/>
        <v/>
      </c>
      <c r="B271" s="17" t="str">
        <f t="shared" si="29"/>
        <v/>
      </c>
      <c r="C271" s="18" t="str">
        <f t="shared" si="33"/>
        <v/>
      </c>
      <c r="D271" s="19" t="str">
        <f t="shared" si="30"/>
        <v/>
      </c>
      <c r="E271" s="16" t="str">
        <f t="shared" ref="E271:E334" si="36">IF(A271="","",N_T_Pagos-A271)</f>
        <v/>
      </c>
      <c r="F271" s="19" t="str">
        <f t="shared" si="34"/>
        <v/>
      </c>
      <c r="G271" s="19" t="str">
        <f t="shared" si="31"/>
        <v/>
      </c>
      <c r="H271" s="19" t="str">
        <f t="shared" si="35"/>
        <v/>
      </c>
      <c r="I271" s="19" t="str">
        <f t="shared" si="32"/>
        <v/>
      </c>
    </row>
    <row r="272" spans="1:9" x14ac:dyDescent="0.25">
      <c r="A272" t="str">
        <f t="shared" ref="A272:A335" si="37">IF(A271&lt;N_T_Pagos,+A271+1,"")</f>
        <v/>
      </c>
      <c r="B272" s="17" t="str">
        <f t="shared" ref="B272:B335" si="38">IF(A272="","",IF(_Mes1=_Mes2,DATE(YEAR(B271),MONTH(B271)+(12/$F$7),MIN(DAY($B$15),DAY(DATE(YEAR(B271),MONTH(B271)+(12/$F$7)+1,0)))),DATE(YEAR(B271),MONTH(B271)+(12/$F$7),DAY(DATE(YEAR(B271),MONTH(B271)+(12/$F$7)+1,0)))))</f>
        <v/>
      </c>
      <c r="C272" s="18" t="str">
        <f t="shared" si="33"/>
        <v/>
      </c>
      <c r="D272" s="19" t="str">
        <f t="shared" ref="D272:D335" si="39">IF(A272="","",ROUND(PMT(C272/$F$7,N_T_Pagos-A272+1,-I271),2))</f>
        <v/>
      </c>
      <c r="E272" s="16" t="str">
        <f t="shared" si="36"/>
        <v/>
      </c>
      <c r="F272" s="19" t="str">
        <f t="shared" si="34"/>
        <v/>
      </c>
      <c r="G272" s="19" t="str">
        <f t="shared" ref="G272:G335" si="40">IF(A272="","",ROUND(D272-F272,2))</f>
        <v/>
      </c>
      <c r="H272" s="19" t="str">
        <f t="shared" si="35"/>
        <v/>
      </c>
      <c r="I272" s="19" t="str">
        <f t="shared" ref="I272:I335" si="41">IF(A272="","",$F$5-H272)</f>
        <v/>
      </c>
    </row>
    <row r="273" spans="1:9" x14ac:dyDescent="0.25">
      <c r="A273" t="str">
        <f t="shared" si="37"/>
        <v/>
      </c>
      <c r="B273" s="17" t="str">
        <f t="shared" si="38"/>
        <v/>
      </c>
      <c r="C273" s="18" t="str">
        <f t="shared" ref="C273:C336" si="42">IF(A273="","",C272)</f>
        <v/>
      </c>
      <c r="D273" s="19" t="str">
        <f t="shared" si="39"/>
        <v/>
      </c>
      <c r="E273" s="16" t="str">
        <f t="shared" si="36"/>
        <v/>
      </c>
      <c r="F273" s="19" t="str">
        <f t="shared" ref="F273:F336" si="43">IF(A273="","",ROUND(I272*C273/$F$7,2))</f>
        <v/>
      </c>
      <c r="G273" s="19" t="str">
        <f t="shared" si="40"/>
        <v/>
      </c>
      <c r="H273" s="19" t="str">
        <f t="shared" ref="H273:H336" si="44">IF(A273="","",ROUND(G273+H272,2))</f>
        <v/>
      </c>
      <c r="I273" s="19" t="str">
        <f t="shared" si="41"/>
        <v/>
      </c>
    </row>
    <row r="274" spans="1:9" x14ac:dyDescent="0.25">
      <c r="A274" t="str">
        <f t="shared" si="37"/>
        <v/>
      </c>
      <c r="B274" s="17" t="str">
        <f t="shared" si="38"/>
        <v/>
      </c>
      <c r="C274" s="18" t="str">
        <f t="shared" si="42"/>
        <v/>
      </c>
      <c r="D274" s="19" t="str">
        <f t="shared" si="39"/>
        <v/>
      </c>
      <c r="E274" s="16" t="str">
        <f t="shared" si="36"/>
        <v/>
      </c>
      <c r="F274" s="19" t="str">
        <f t="shared" si="43"/>
        <v/>
      </c>
      <c r="G274" s="19" t="str">
        <f t="shared" si="40"/>
        <v/>
      </c>
      <c r="H274" s="19" t="str">
        <f t="shared" si="44"/>
        <v/>
      </c>
      <c r="I274" s="19" t="str">
        <f t="shared" si="41"/>
        <v/>
      </c>
    </row>
    <row r="275" spans="1:9" x14ac:dyDescent="0.25">
      <c r="A275" t="str">
        <f t="shared" si="37"/>
        <v/>
      </c>
      <c r="B275" s="17" t="str">
        <f t="shared" si="38"/>
        <v/>
      </c>
      <c r="C275" s="18" t="str">
        <f t="shared" si="42"/>
        <v/>
      </c>
      <c r="D275" s="19" t="str">
        <f t="shared" si="39"/>
        <v/>
      </c>
      <c r="E275" s="16" t="str">
        <f t="shared" si="36"/>
        <v/>
      </c>
      <c r="F275" s="19" t="str">
        <f t="shared" si="43"/>
        <v/>
      </c>
      <c r="G275" s="19" t="str">
        <f t="shared" si="40"/>
        <v/>
      </c>
      <c r="H275" s="19" t="str">
        <f t="shared" si="44"/>
        <v/>
      </c>
      <c r="I275" s="19" t="str">
        <f t="shared" si="41"/>
        <v/>
      </c>
    </row>
    <row r="276" spans="1:9" x14ac:dyDescent="0.25">
      <c r="A276" t="str">
        <f t="shared" si="37"/>
        <v/>
      </c>
      <c r="B276" s="17" t="str">
        <f t="shared" si="38"/>
        <v/>
      </c>
      <c r="C276" s="18" t="str">
        <f t="shared" si="42"/>
        <v/>
      </c>
      <c r="D276" s="19" t="str">
        <f t="shared" si="39"/>
        <v/>
      </c>
      <c r="E276" s="16" t="str">
        <f t="shared" si="36"/>
        <v/>
      </c>
      <c r="F276" s="19" t="str">
        <f t="shared" si="43"/>
        <v/>
      </c>
      <c r="G276" s="19" t="str">
        <f t="shared" si="40"/>
        <v/>
      </c>
      <c r="H276" s="19" t="str">
        <f t="shared" si="44"/>
        <v/>
      </c>
      <c r="I276" s="19" t="str">
        <f t="shared" si="41"/>
        <v/>
      </c>
    </row>
    <row r="277" spans="1:9" x14ac:dyDescent="0.25">
      <c r="A277" t="str">
        <f t="shared" si="37"/>
        <v/>
      </c>
      <c r="B277" s="17" t="str">
        <f t="shared" si="38"/>
        <v/>
      </c>
      <c r="C277" s="18" t="str">
        <f t="shared" si="42"/>
        <v/>
      </c>
      <c r="D277" s="19" t="str">
        <f t="shared" si="39"/>
        <v/>
      </c>
      <c r="E277" s="16" t="str">
        <f t="shared" si="36"/>
        <v/>
      </c>
      <c r="F277" s="19" t="str">
        <f t="shared" si="43"/>
        <v/>
      </c>
      <c r="G277" s="19" t="str">
        <f t="shared" si="40"/>
        <v/>
      </c>
      <c r="H277" s="19" t="str">
        <f t="shared" si="44"/>
        <v/>
      </c>
      <c r="I277" s="19" t="str">
        <f t="shared" si="41"/>
        <v/>
      </c>
    </row>
    <row r="278" spans="1:9" x14ac:dyDescent="0.25">
      <c r="A278" t="str">
        <f t="shared" si="37"/>
        <v/>
      </c>
      <c r="B278" s="17" t="str">
        <f t="shared" si="38"/>
        <v/>
      </c>
      <c r="C278" s="18" t="str">
        <f t="shared" si="42"/>
        <v/>
      </c>
      <c r="D278" s="19" t="str">
        <f t="shared" si="39"/>
        <v/>
      </c>
      <c r="E278" s="16" t="str">
        <f t="shared" si="36"/>
        <v/>
      </c>
      <c r="F278" s="19" t="str">
        <f t="shared" si="43"/>
        <v/>
      </c>
      <c r="G278" s="19" t="str">
        <f t="shared" si="40"/>
        <v/>
      </c>
      <c r="H278" s="19" t="str">
        <f t="shared" si="44"/>
        <v/>
      </c>
      <c r="I278" s="19" t="str">
        <f t="shared" si="41"/>
        <v/>
      </c>
    </row>
    <row r="279" spans="1:9" x14ac:dyDescent="0.25">
      <c r="A279" t="str">
        <f t="shared" si="37"/>
        <v/>
      </c>
      <c r="B279" s="17" t="str">
        <f t="shared" si="38"/>
        <v/>
      </c>
      <c r="C279" s="18" t="str">
        <f t="shared" si="42"/>
        <v/>
      </c>
      <c r="D279" s="19" t="str">
        <f t="shared" si="39"/>
        <v/>
      </c>
      <c r="E279" s="16" t="str">
        <f t="shared" si="36"/>
        <v/>
      </c>
      <c r="F279" s="19" t="str">
        <f t="shared" si="43"/>
        <v/>
      </c>
      <c r="G279" s="19" t="str">
        <f t="shared" si="40"/>
        <v/>
      </c>
      <c r="H279" s="19" t="str">
        <f t="shared" si="44"/>
        <v/>
      </c>
      <c r="I279" s="19" t="str">
        <f t="shared" si="41"/>
        <v/>
      </c>
    </row>
    <row r="280" spans="1:9" x14ac:dyDescent="0.25">
      <c r="A280" t="str">
        <f t="shared" si="37"/>
        <v/>
      </c>
      <c r="B280" s="17" t="str">
        <f t="shared" si="38"/>
        <v/>
      </c>
      <c r="C280" s="18" t="str">
        <f t="shared" si="42"/>
        <v/>
      </c>
      <c r="D280" s="19" t="str">
        <f t="shared" si="39"/>
        <v/>
      </c>
      <c r="E280" s="16" t="str">
        <f t="shared" si="36"/>
        <v/>
      </c>
      <c r="F280" s="19" t="str">
        <f t="shared" si="43"/>
        <v/>
      </c>
      <c r="G280" s="19" t="str">
        <f t="shared" si="40"/>
        <v/>
      </c>
      <c r="H280" s="19" t="str">
        <f t="shared" si="44"/>
        <v/>
      </c>
      <c r="I280" s="19" t="str">
        <f t="shared" si="41"/>
        <v/>
      </c>
    </row>
    <row r="281" spans="1:9" x14ac:dyDescent="0.25">
      <c r="A281" t="str">
        <f t="shared" si="37"/>
        <v/>
      </c>
      <c r="B281" s="17" t="str">
        <f t="shared" si="38"/>
        <v/>
      </c>
      <c r="C281" s="18" t="str">
        <f t="shared" si="42"/>
        <v/>
      </c>
      <c r="D281" s="19" t="str">
        <f t="shared" si="39"/>
        <v/>
      </c>
      <c r="E281" s="16" t="str">
        <f t="shared" si="36"/>
        <v/>
      </c>
      <c r="F281" s="19" t="str">
        <f t="shared" si="43"/>
        <v/>
      </c>
      <c r="G281" s="19" t="str">
        <f t="shared" si="40"/>
        <v/>
      </c>
      <c r="H281" s="19" t="str">
        <f t="shared" si="44"/>
        <v/>
      </c>
      <c r="I281" s="19" t="str">
        <f t="shared" si="41"/>
        <v/>
      </c>
    </row>
    <row r="282" spans="1:9" x14ac:dyDescent="0.25">
      <c r="A282" t="str">
        <f t="shared" si="37"/>
        <v/>
      </c>
      <c r="B282" s="17" t="str">
        <f t="shared" si="38"/>
        <v/>
      </c>
      <c r="C282" s="18" t="str">
        <f t="shared" si="42"/>
        <v/>
      </c>
      <c r="D282" s="19" t="str">
        <f t="shared" si="39"/>
        <v/>
      </c>
      <c r="E282" s="16" t="str">
        <f t="shared" si="36"/>
        <v/>
      </c>
      <c r="F282" s="19" t="str">
        <f t="shared" si="43"/>
        <v/>
      </c>
      <c r="G282" s="19" t="str">
        <f t="shared" si="40"/>
        <v/>
      </c>
      <c r="H282" s="19" t="str">
        <f t="shared" si="44"/>
        <v/>
      </c>
      <c r="I282" s="19" t="str">
        <f t="shared" si="41"/>
        <v/>
      </c>
    </row>
    <row r="283" spans="1:9" x14ac:dyDescent="0.25">
      <c r="A283" t="str">
        <f t="shared" si="37"/>
        <v/>
      </c>
      <c r="B283" s="17" t="str">
        <f t="shared" si="38"/>
        <v/>
      </c>
      <c r="C283" s="18" t="str">
        <f t="shared" si="42"/>
        <v/>
      </c>
      <c r="D283" s="19" t="str">
        <f t="shared" si="39"/>
        <v/>
      </c>
      <c r="E283" s="16" t="str">
        <f t="shared" si="36"/>
        <v/>
      </c>
      <c r="F283" s="19" t="str">
        <f t="shared" si="43"/>
        <v/>
      </c>
      <c r="G283" s="19" t="str">
        <f t="shared" si="40"/>
        <v/>
      </c>
      <c r="H283" s="19" t="str">
        <f t="shared" si="44"/>
        <v/>
      </c>
      <c r="I283" s="19" t="str">
        <f t="shared" si="41"/>
        <v/>
      </c>
    </row>
    <row r="284" spans="1:9" x14ac:dyDescent="0.25">
      <c r="A284" t="str">
        <f t="shared" si="37"/>
        <v/>
      </c>
      <c r="B284" s="17" t="str">
        <f t="shared" si="38"/>
        <v/>
      </c>
      <c r="C284" s="18" t="str">
        <f t="shared" si="42"/>
        <v/>
      </c>
      <c r="D284" s="19" t="str">
        <f t="shared" si="39"/>
        <v/>
      </c>
      <c r="E284" s="16" t="str">
        <f t="shared" si="36"/>
        <v/>
      </c>
      <c r="F284" s="19" t="str">
        <f t="shared" si="43"/>
        <v/>
      </c>
      <c r="G284" s="19" t="str">
        <f t="shared" si="40"/>
        <v/>
      </c>
      <c r="H284" s="19" t="str">
        <f t="shared" si="44"/>
        <v/>
      </c>
      <c r="I284" s="19" t="str">
        <f t="shared" si="41"/>
        <v/>
      </c>
    </row>
    <row r="285" spans="1:9" x14ac:dyDescent="0.25">
      <c r="A285" t="str">
        <f t="shared" si="37"/>
        <v/>
      </c>
      <c r="B285" s="17" t="str">
        <f t="shared" si="38"/>
        <v/>
      </c>
      <c r="C285" s="18" t="str">
        <f t="shared" si="42"/>
        <v/>
      </c>
      <c r="D285" s="19" t="str">
        <f t="shared" si="39"/>
        <v/>
      </c>
      <c r="E285" s="16" t="str">
        <f t="shared" si="36"/>
        <v/>
      </c>
      <c r="F285" s="19" t="str">
        <f t="shared" si="43"/>
        <v/>
      </c>
      <c r="G285" s="19" t="str">
        <f t="shared" si="40"/>
        <v/>
      </c>
      <c r="H285" s="19" t="str">
        <f t="shared" si="44"/>
        <v/>
      </c>
      <c r="I285" s="19" t="str">
        <f t="shared" si="41"/>
        <v/>
      </c>
    </row>
    <row r="286" spans="1:9" x14ac:dyDescent="0.25">
      <c r="A286" t="str">
        <f t="shared" si="37"/>
        <v/>
      </c>
      <c r="B286" s="17" t="str">
        <f t="shared" si="38"/>
        <v/>
      </c>
      <c r="C286" s="18" t="str">
        <f t="shared" si="42"/>
        <v/>
      </c>
      <c r="D286" s="19" t="str">
        <f t="shared" si="39"/>
        <v/>
      </c>
      <c r="E286" s="16" t="str">
        <f t="shared" si="36"/>
        <v/>
      </c>
      <c r="F286" s="19" t="str">
        <f t="shared" si="43"/>
        <v/>
      </c>
      <c r="G286" s="19" t="str">
        <f t="shared" si="40"/>
        <v/>
      </c>
      <c r="H286" s="19" t="str">
        <f t="shared" si="44"/>
        <v/>
      </c>
      <c r="I286" s="19" t="str">
        <f t="shared" si="41"/>
        <v/>
      </c>
    </row>
    <row r="287" spans="1:9" x14ac:dyDescent="0.25">
      <c r="A287" t="str">
        <f t="shared" si="37"/>
        <v/>
      </c>
      <c r="B287" s="17" t="str">
        <f t="shared" si="38"/>
        <v/>
      </c>
      <c r="C287" s="18" t="str">
        <f t="shared" si="42"/>
        <v/>
      </c>
      <c r="D287" s="19" t="str">
        <f t="shared" si="39"/>
        <v/>
      </c>
      <c r="E287" s="16" t="str">
        <f t="shared" si="36"/>
        <v/>
      </c>
      <c r="F287" s="19" t="str">
        <f t="shared" si="43"/>
        <v/>
      </c>
      <c r="G287" s="19" t="str">
        <f t="shared" si="40"/>
        <v/>
      </c>
      <c r="H287" s="19" t="str">
        <f t="shared" si="44"/>
        <v/>
      </c>
      <c r="I287" s="19" t="str">
        <f t="shared" si="41"/>
        <v/>
      </c>
    </row>
    <row r="288" spans="1:9" x14ac:dyDescent="0.25">
      <c r="A288" t="str">
        <f t="shared" si="37"/>
        <v/>
      </c>
      <c r="B288" s="17" t="str">
        <f t="shared" si="38"/>
        <v/>
      </c>
      <c r="C288" s="18" t="str">
        <f t="shared" si="42"/>
        <v/>
      </c>
      <c r="D288" s="19" t="str">
        <f t="shared" si="39"/>
        <v/>
      </c>
      <c r="E288" s="16" t="str">
        <f t="shared" si="36"/>
        <v/>
      </c>
      <c r="F288" s="19" t="str">
        <f t="shared" si="43"/>
        <v/>
      </c>
      <c r="G288" s="19" t="str">
        <f t="shared" si="40"/>
        <v/>
      </c>
      <c r="H288" s="19" t="str">
        <f t="shared" si="44"/>
        <v/>
      </c>
      <c r="I288" s="19" t="str">
        <f t="shared" si="41"/>
        <v/>
      </c>
    </row>
    <row r="289" spans="1:9" x14ac:dyDescent="0.25">
      <c r="A289" t="str">
        <f t="shared" si="37"/>
        <v/>
      </c>
      <c r="B289" s="17" t="str">
        <f t="shared" si="38"/>
        <v/>
      </c>
      <c r="C289" s="18" t="str">
        <f t="shared" si="42"/>
        <v/>
      </c>
      <c r="D289" s="19" t="str">
        <f t="shared" si="39"/>
        <v/>
      </c>
      <c r="E289" s="16" t="str">
        <f t="shared" si="36"/>
        <v/>
      </c>
      <c r="F289" s="19" t="str">
        <f t="shared" si="43"/>
        <v/>
      </c>
      <c r="G289" s="19" t="str">
        <f t="shared" si="40"/>
        <v/>
      </c>
      <c r="H289" s="19" t="str">
        <f t="shared" si="44"/>
        <v/>
      </c>
      <c r="I289" s="19" t="str">
        <f t="shared" si="41"/>
        <v/>
      </c>
    </row>
    <row r="290" spans="1:9" x14ac:dyDescent="0.25">
      <c r="A290" t="str">
        <f t="shared" si="37"/>
        <v/>
      </c>
      <c r="B290" s="17" t="str">
        <f t="shared" si="38"/>
        <v/>
      </c>
      <c r="C290" s="18" t="str">
        <f t="shared" si="42"/>
        <v/>
      </c>
      <c r="D290" s="19" t="str">
        <f t="shared" si="39"/>
        <v/>
      </c>
      <c r="E290" s="16" t="str">
        <f t="shared" si="36"/>
        <v/>
      </c>
      <c r="F290" s="19" t="str">
        <f t="shared" si="43"/>
        <v/>
      </c>
      <c r="G290" s="19" t="str">
        <f t="shared" si="40"/>
        <v/>
      </c>
      <c r="H290" s="19" t="str">
        <f t="shared" si="44"/>
        <v/>
      </c>
      <c r="I290" s="19" t="str">
        <f t="shared" si="41"/>
        <v/>
      </c>
    </row>
    <row r="291" spans="1:9" x14ac:dyDescent="0.25">
      <c r="A291" t="str">
        <f t="shared" si="37"/>
        <v/>
      </c>
      <c r="B291" s="17" t="str">
        <f t="shared" si="38"/>
        <v/>
      </c>
      <c r="C291" s="18" t="str">
        <f t="shared" si="42"/>
        <v/>
      </c>
      <c r="D291" s="19" t="str">
        <f t="shared" si="39"/>
        <v/>
      </c>
      <c r="E291" s="16" t="str">
        <f t="shared" si="36"/>
        <v/>
      </c>
      <c r="F291" s="19" t="str">
        <f t="shared" si="43"/>
        <v/>
      </c>
      <c r="G291" s="19" t="str">
        <f t="shared" si="40"/>
        <v/>
      </c>
      <c r="H291" s="19" t="str">
        <f t="shared" si="44"/>
        <v/>
      </c>
      <c r="I291" s="19" t="str">
        <f t="shared" si="41"/>
        <v/>
      </c>
    </row>
    <row r="292" spans="1:9" x14ac:dyDescent="0.25">
      <c r="A292" t="str">
        <f t="shared" si="37"/>
        <v/>
      </c>
      <c r="B292" s="17" t="str">
        <f t="shared" si="38"/>
        <v/>
      </c>
      <c r="C292" s="18" t="str">
        <f t="shared" si="42"/>
        <v/>
      </c>
      <c r="D292" s="19" t="str">
        <f t="shared" si="39"/>
        <v/>
      </c>
      <c r="E292" s="16" t="str">
        <f t="shared" si="36"/>
        <v/>
      </c>
      <c r="F292" s="19" t="str">
        <f t="shared" si="43"/>
        <v/>
      </c>
      <c r="G292" s="19" t="str">
        <f t="shared" si="40"/>
        <v/>
      </c>
      <c r="H292" s="19" t="str">
        <f t="shared" si="44"/>
        <v/>
      </c>
      <c r="I292" s="19" t="str">
        <f t="shared" si="41"/>
        <v/>
      </c>
    </row>
    <row r="293" spans="1:9" x14ac:dyDescent="0.25">
      <c r="A293" t="str">
        <f t="shared" si="37"/>
        <v/>
      </c>
      <c r="B293" s="17" t="str">
        <f t="shared" si="38"/>
        <v/>
      </c>
      <c r="C293" s="18" t="str">
        <f t="shared" si="42"/>
        <v/>
      </c>
      <c r="D293" s="19" t="str">
        <f t="shared" si="39"/>
        <v/>
      </c>
      <c r="E293" s="16" t="str">
        <f t="shared" si="36"/>
        <v/>
      </c>
      <c r="F293" s="19" t="str">
        <f t="shared" si="43"/>
        <v/>
      </c>
      <c r="G293" s="19" t="str">
        <f t="shared" si="40"/>
        <v/>
      </c>
      <c r="H293" s="19" t="str">
        <f t="shared" si="44"/>
        <v/>
      </c>
      <c r="I293" s="19" t="str">
        <f t="shared" si="41"/>
        <v/>
      </c>
    </row>
    <row r="294" spans="1:9" x14ac:dyDescent="0.25">
      <c r="A294" t="str">
        <f t="shared" si="37"/>
        <v/>
      </c>
      <c r="B294" s="17" t="str">
        <f t="shared" si="38"/>
        <v/>
      </c>
      <c r="C294" s="18" t="str">
        <f t="shared" si="42"/>
        <v/>
      </c>
      <c r="D294" s="19" t="str">
        <f t="shared" si="39"/>
        <v/>
      </c>
      <c r="E294" s="16" t="str">
        <f t="shared" si="36"/>
        <v/>
      </c>
      <c r="F294" s="19" t="str">
        <f t="shared" si="43"/>
        <v/>
      </c>
      <c r="G294" s="19" t="str">
        <f t="shared" si="40"/>
        <v/>
      </c>
      <c r="H294" s="19" t="str">
        <f t="shared" si="44"/>
        <v/>
      </c>
      <c r="I294" s="19" t="str">
        <f t="shared" si="41"/>
        <v/>
      </c>
    </row>
    <row r="295" spans="1:9" x14ac:dyDescent="0.25">
      <c r="A295" t="str">
        <f t="shared" si="37"/>
        <v/>
      </c>
      <c r="B295" s="17" t="str">
        <f t="shared" si="38"/>
        <v/>
      </c>
      <c r="C295" s="18" t="str">
        <f t="shared" si="42"/>
        <v/>
      </c>
      <c r="D295" s="19" t="str">
        <f t="shared" si="39"/>
        <v/>
      </c>
      <c r="E295" s="16" t="str">
        <f t="shared" si="36"/>
        <v/>
      </c>
      <c r="F295" s="19" t="str">
        <f t="shared" si="43"/>
        <v/>
      </c>
      <c r="G295" s="19" t="str">
        <f t="shared" si="40"/>
        <v/>
      </c>
      <c r="H295" s="19" t="str">
        <f t="shared" si="44"/>
        <v/>
      </c>
      <c r="I295" s="19" t="str">
        <f t="shared" si="41"/>
        <v/>
      </c>
    </row>
    <row r="296" spans="1:9" x14ac:dyDescent="0.25">
      <c r="A296" t="str">
        <f t="shared" si="37"/>
        <v/>
      </c>
      <c r="B296" s="17" t="str">
        <f t="shared" si="38"/>
        <v/>
      </c>
      <c r="C296" s="18" t="str">
        <f t="shared" si="42"/>
        <v/>
      </c>
      <c r="D296" s="19" t="str">
        <f t="shared" si="39"/>
        <v/>
      </c>
      <c r="E296" s="16" t="str">
        <f t="shared" si="36"/>
        <v/>
      </c>
      <c r="F296" s="19" t="str">
        <f t="shared" si="43"/>
        <v/>
      </c>
      <c r="G296" s="19" t="str">
        <f t="shared" si="40"/>
        <v/>
      </c>
      <c r="H296" s="19" t="str">
        <f t="shared" si="44"/>
        <v/>
      </c>
      <c r="I296" s="19" t="str">
        <f t="shared" si="41"/>
        <v/>
      </c>
    </row>
    <row r="297" spans="1:9" x14ac:dyDescent="0.25">
      <c r="A297" t="str">
        <f t="shared" si="37"/>
        <v/>
      </c>
      <c r="B297" s="17" t="str">
        <f t="shared" si="38"/>
        <v/>
      </c>
      <c r="C297" s="18" t="str">
        <f t="shared" si="42"/>
        <v/>
      </c>
      <c r="D297" s="19" t="str">
        <f t="shared" si="39"/>
        <v/>
      </c>
      <c r="E297" s="16" t="str">
        <f t="shared" si="36"/>
        <v/>
      </c>
      <c r="F297" s="19" t="str">
        <f t="shared" si="43"/>
        <v/>
      </c>
      <c r="G297" s="19" t="str">
        <f t="shared" si="40"/>
        <v/>
      </c>
      <c r="H297" s="19" t="str">
        <f t="shared" si="44"/>
        <v/>
      </c>
      <c r="I297" s="19" t="str">
        <f t="shared" si="41"/>
        <v/>
      </c>
    </row>
    <row r="298" spans="1:9" x14ac:dyDescent="0.25">
      <c r="A298" t="str">
        <f t="shared" si="37"/>
        <v/>
      </c>
      <c r="B298" s="17" t="str">
        <f t="shared" si="38"/>
        <v/>
      </c>
      <c r="C298" s="18" t="str">
        <f t="shared" si="42"/>
        <v/>
      </c>
      <c r="D298" s="19" t="str">
        <f t="shared" si="39"/>
        <v/>
      </c>
      <c r="E298" s="16" t="str">
        <f t="shared" si="36"/>
        <v/>
      </c>
      <c r="F298" s="19" t="str">
        <f t="shared" si="43"/>
        <v/>
      </c>
      <c r="G298" s="19" t="str">
        <f t="shared" si="40"/>
        <v/>
      </c>
      <c r="H298" s="19" t="str">
        <f t="shared" si="44"/>
        <v/>
      </c>
      <c r="I298" s="19" t="str">
        <f t="shared" si="41"/>
        <v/>
      </c>
    </row>
    <row r="299" spans="1:9" x14ac:dyDescent="0.25">
      <c r="A299" t="str">
        <f t="shared" si="37"/>
        <v/>
      </c>
      <c r="B299" s="17" t="str">
        <f t="shared" si="38"/>
        <v/>
      </c>
      <c r="C299" s="18" t="str">
        <f t="shared" si="42"/>
        <v/>
      </c>
      <c r="D299" s="19" t="str">
        <f t="shared" si="39"/>
        <v/>
      </c>
      <c r="E299" s="16" t="str">
        <f t="shared" si="36"/>
        <v/>
      </c>
      <c r="F299" s="19" t="str">
        <f t="shared" si="43"/>
        <v/>
      </c>
      <c r="G299" s="19" t="str">
        <f t="shared" si="40"/>
        <v/>
      </c>
      <c r="H299" s="19" t="str">
        <f t="shared" si="44"/>
        <v/>
      </c>
      <c r="I299" s="19" t="str">
        <f t="shared" si="41"/>
        <v/>
      </c>
    </row>
    <row r="300" spans="1:9" x14ac:dyDescent="0.25">
      <c r="A300" t="str">
        <f t="shared" si="37"/>
        <v/>
      </c>
      <c r="B300" s="17" t="str">
        <f t="shared" si="38"/>
        <v/>
      </c>
      <c r="C300" s="18" t="str">
        <f t="shared" si="42"/>
        <v/>
      </c>
      <c r="D300" s="19" t="str">
        <f t="shared" si="39"/>
        <v/>
      </c>
      <c r="E300" s="16" t="str">
        <f t="shared" si="36"/>
        <v/>
      </c>
      <c r="F300" s="19" t="str">
        <f t="shared" si="43"/>
        <v/>
      </c>
      <c r="G300" s="19" t="str">
        <f t="shared" si="40"/>
        <v/>
      </c>
      <c r="H300" s="19" t="str">
        <f t="shared" si="44"/>
        <v/>
      </c>
      <c r="I300" s="19" t="str">
        <f t="shared" si="41"/>
        <v/>
      </c>
    </row>
    <row r="301" spans="1:9" x14ac:dyDescent="0.25">
      <c r="A301" t="str">
        <f t="shared" si="37"/>
        <v/>
      </c>
      <c r="B301" s="17" t="str">
        <f t="shared" si="38"/>
        <v/>
      </c>
      <c r="C301" s="18" t="str">
        <f t="shared" si="42"/>
        <v/>
      </c>
      <c r="D301" s="19" t="str">
        <f t="shared" si="39"/>
        <v/>
      </c>
      <c r="E301" s="16" t="str">
        <f t="shared" si="36"/>
        <v/>
      </c>
      <c r="F301" s="19" t="str">
        <f t="shared" si="43"/>
        <v/>
      </c>
      <c r="G301" s="19" t="str">
        <f t="shared" si="40"/>
        <v/>
      </c>
      <c r="H301" s="19" t="str">
        <f t="shared" si="44"/>
        <v/>
      </c>
      <c r="I301" s="19" t="str">
        <f t="shared" si="41"/>
        <v/>
      </c>
    </row>
    <row r="302" spans="1:9" x14ac:dyDescent="0.25">
      <c r="A302" t="str">
        <f t="shared" si="37"/>
        <v/>
      </c>
      <c r="B302" s="17" t="str">
        <f t="shared" si="38"/>
        <v/>
      </c>
      <c r="C302" s="18" t="str">
        <f t="shared" si="42"/>
        <v/>
      </c>
      <c r="D302" s="19" t="str">
        <f t="shared" si="39"/>
        <v/>
      </c>
      <c r="E302" s="16" t="str">
        <f t="shared" si="36"/>
        <v/>
      </c>
      <c r="F302" s="19" t="str">
        <f t="shared" si="43"/>
        <v/>
      </c>
      <c r="G302" s="19" t="str">
        <f t="shared" si="40"/>
        <v/>
      </c>
      <c r="H302" s="19" t="str">
        <f t="shared" si="44"/>
        <v/>
      </c>
      <c r="I302" s="19" t="str">
        <f t="shared" si="41"/>
        <v/>
      </c>
    </row>
    <row r="303" spans="1:9" x14ac:dyDescent="0.25">
      <c r="A303" t="str">
        <f t="shared" si="37"/>
        <v/>
      </c>
      <c r="B303" s="17" t="str">
        <f t="shared" si="38"/>
        <v/>
      </c>
      <c r="C303" s="18" t="str">
        <f t="shared" si="42"/>
        <v/>
      </c>
      <c r="D303" s="19" t="str">
        <f t="shared" si="39"/>
        <v/>
      </c>
      <c r="E303" s="16" t="str">
        <f t="shared" si="36"/>
        <v/>
      </c>
      <c r="F303" s="19" t="str">
        <f t="shared" si="43"/>
        <v/>
      </c>
      <c r="G303" s="19" t="str">
        <f t="shared" si="40"/>
        <v/>
      </c>
      <c r="H303" s="19" t="str">
        <f t="shared" si="44"/>
        <v/>
      </c>
      <c r="I303" s="19" t="str">
        <f t="shared" si="41"/>
        <v/>
      </c>
    </row>
    <row r="304" spans="1:9" x14ac:dyDescent="0.25">
      <c r="A304" t="str">
        <f t="shared" si="37"/>
        <v/>
      </c>
      <c r="B304" s="17" t="str">
        <f t="shared" si="38"/>
        <v/>
      </c>
      <c r="C304" s="18" t="str">
        <f t="shared" si="42"/>
        <v/>
      </c>
      <c r="D304" s="19" t="str">
        <f t="shared" si="39"/>
        <v/>
      </c>
      <c r="E304" s="16" t="str">
        <f t="shared" si="36"/>
        <v/>
      </c>
      <c r="F304" s="19" t="str">
        <f t="shared" si="43"/>
        <v/>
      </c>
      <c r="G304" s="19" t="str">
        <f t="shared" si="40"/>
        <v/>
      </c>
      <c r="H304" s="19" t="str">
        <f t="shared" si="44"/>
        <v/>
      </c>
      <c r="I304" s="19" t="str">
        <f t="shared" si="41"/>
        <v/>
      </c>
    </row>
    <row r="305" spans="1:9" x14ac:dyDescent="0.25">
      <c r="A305" t="str">
        <f t="shared" si="37"/>
        <v/>
      </c>
      <c r="B305" s="17" t="str">
        <f t="shared" si="38"/>
        <v/>
      </c>
      <c r="C305" s="18" t="str">
        <f t="shared" si="42"/>
        <v/>
      </c>
      <c r="D305" s="19" t="str">
        <f t="shared" si="39"/>
        <v/>
      </c>
      <c r="E305" s="16" t="str">
        <f t="shared" si="36"/>
        <v/>
      </c>
      <c r="F305" s="19" t="str">
        <f t="shared" si="43"/>
        <v/>
      </c>
      <c r="G305" s="19" t="str">
        <f t="shared" si="40"/>
        <v/>
      </c>
      <c r="H305" s="19" t="str">
        <f t="shared" si="44"/>
        <v/>
      </c>
      <c r="I305" s="19" t="str">
        <f t="shared" si="41"/>
        <v/>
      </c>
    </row>
    <row r="306" spans="1:9" x14ac:dyDescent="0.25">
      <c r="A306" t="str">
        <f t="shared" si="37"/>
        <v/>
      </c>
      <c r="B306" s="17" t="str">
        <f t="shared" si="38"/>
        <v/>
      </c>
      <c r="C306" s="18" t="str">
        <f t="shared" si="42"/>
        <v/>
      </c>
      <c r="D306" s="19" t="str">
        <f t="shared" si="39"/>
        <v/>
      </c>
      <c r="E306" s="16" t="str">
        <f t="shared" si="36"/>
        <v/>
      </c>
      <c r="F306" s="19" t="str">
        <f t="shared" si="43"/>
        <v/>
      </c>
      <c r="G306" s="19" t="str">
        <f t="shared" si="40"/>
        <v/>
      </c>
      <c r="H306" s="19" t="str">
        <f t="shared" si="44"/>
        <v/>
      </c>
      <c r="I306" s="19" t="str">
        <f t="shared" si="41"/>
        <v/>
      </c>
    </row>
    <row r="307" spans="1:9" x14ac:dyDescent="0.25">
      <c r="A307" t="str">
        <f t="shared" si="37"/>
        <v/>
      </c>
      <c r="B307" s="17" t="str">
        <f t="shared" si="38"/>
        <v/>
      </c>
      <c r="C307" s="18" t="str">
        <f t="shared" si="42"/>
        <v/>
      </c>
      <c r="D307" s="19" t="str">
        <f t="shared" si="39"/>
        <v/>
      </c>
      <c r="E307" s="16" t="str">
        <f t="shared" si="36"/>
        <v/>
      </c>
      <c r="F307" s="19" t="str">
        <f t="shared" si="43"/>
        <v/>
      </c>
      <c r="G307" s="19" t="str">
        <f t="shared" si="40"/>
        <v/>
      </c>
      <c r="H307" s="19" t="str">
        <f t="shared" si="44"/>
        <v/>
      </c>
      <c r="I307" s="19" t="str">
        <f t="shared" si="41"/>
        <v/>
      </c>
    </row>
    <row r="308" spans="1:9" x14ac:dyDescent="0.25">
      <c r="A308" t="str">
        <f t="shared" si="37"/>
        <v/>
      </c>
      <c r="B308" s="17" t="str">
        <f t="shared" si="38"/>
        <v/>
      </c>
      <c r="C308" s="18" t="str">
        <f t="shared" si="42"/>
        <v/>
      </c>
      <c r="D308" s="19" t="str">
        <f t="shared" si="39"/>
        <v/>
      </c>
      <c r="E308" s="16" t="str">
        <f t="shared" si="36"/>
        <v/>
      </c>
      <c r="F308" s="19" t="str">
        <f t="shared" si="43"/>
        <v/>
      </c>
      <c r="G308" s="19" t="str">
        <f t="shared" si="40"/>
        <v/>
      </c>
      <c r="H308" s="19" t="str">
        <f t="shared" si="44"/>
        <v/>
      </c>
      <c r="I308" s="19" t="str">
        <f t="shared" si="41"/>
        <v/>
      </c>
    </row>
    <row r="309" spans="1:9" x14ac:dyDescent="0.25">
      <c r="A309" t="str">
        <f t="shared" si="37"/>
        <v/>
      </c>
      <c r="B309" s="17" t="str">
        <f t="shared" si="38"/>
        <v/>
      </c>
      <c r="C309" s="18" t="str">
        <f t="shared" si="42"/>
        <v/>
      </c>
      <c r="D309" s="19" t="str">
        <f t="shared" si="39"/>
        <v/>
      </c>
      <c r="E309" s="16" t="str">
        <f t="shared" si="36"/>
        <v/>
      </c>
      <c r="F309" s="19" t="str">
        <f t="shared" si="43"/>
        <v/>
      </c>
      <c r="G309" s="19" t="str">
        <f t="shared" si="40"/>
        <v/>
      </c>
      <c r="H309" s="19" t="str">
        <f t="shared" si="44"/>
        <v/>
      </c>
      <c r="I309" s="19" t="str">
        <f t="shared" si="41"/>
        <v/>
      </c>
    </row>
    <row r="310" spans="1:9" x14ac:dyDescent="0.25">
      <c r="A310" t="str">
        <f t="shared" si="37"/>
        <v/>
      </c>
      <c r="B310" s="17" t="str">
        <f t="shared" si="38"/>
        <v/>
      </c>
      <c r="C310" s="18" t="str">
        <f t="shared" si="42"/>
        <v/>
      </c>
      <c r="D310" s="19" t="str">
        <f t="shared" si="39"/>
        <v/>
      </c>
      <c r="E310" s="16" t="str">
        <f t="shared" si="36"/>
        <v/>
      </c>
      <c r="F310" s="19" t="str">
        <f t="shared" si="43"/>
        <v/>
      </c>
      <c r="G310" s="19" t="str">
        <f t="shared" si="40"/>
        <v/>
      </c>
      <c r="H310" s="19" t="str">
        <f t="shared" si="44"/>
        <v/>
      </c>
      <c r="I310" s="19" t="str">
        <f t="shared" si="41"/>
        <v/>
      </c>
    </row>
    <row r="311" spans="1:9" x14ac:dyDescent="0.25">
      <c r="A311" t="str">
        <f t="shared" si="37"/>
        <v/>
      </c>
      <c r="B311" s="17" t="str">
        <f t="shared" si="38"/>
        <v/>
      </c>
      <c r="C311" s="18" t="str">
        <f t="shared" si="42"/>
        <v/>
      </c>
      <c r="D311" s="19" t="str">
        <f t="shared" si="39"/>
        <v/>
      </c>
      <c r="E311" s="16" t="str">
        <f t="shared" si="36"/>
        <v/>
      </c>
      <c r="F311" s="19" t="str">
        <f t="shared" si="43"/>
        <v/>
      </c>
      <c r="G311" s="19" t="str">
        <f t="shared" si="40"/>
        <v/>
      </c>
      <c r="H311" s="19" t="str">
        <f t="shared" si="44"/>
        <v/>
      </c>
      <c r="I311" s="19" t="str">
        <f t="shared" si="41"/>
        <v/>
      </c>
    </row>
    <row r="312" spans="1:9" x14ac:dyDescent="0.25">
      <c r="A312" t="str">
        <f t="shared" si="37"/>
        <v/>
      </c>
      <c r="B312" s="17" t="str">
        <f t="shared" si="38"/>
        <v/>
      </c>
      <c r="C312" s="18" t="str">
        <f t="shared" si="42"/>
        <v/>
      </c>
      <c r="D312" s="19" t="str">
        <f t="shared" si="39"/>
        <v/>
      </c>
      <c r="E312" s="16" t="str">
        <f t="shared" si="36"/>
        <v/>
      </c>
      <c r="F312" s="19" t="str">
        <f t="shared" si="43"/>
        <v/>
      </c>
      <c r="G312" s="19" t="str">
        <f t="shared" si="40"/>
        <v/>
      </c>
      <c r="H312" s="19" t="str">
        <f t="shared" si="44"/>
        <v/>
      </c>
      <c r="I312" s="19" t="str">
        <f t="shared" si="41"/>
        <v/>
      </c>
    </row>
    <row r="313" spans="1:9" x14ac:dyDescent="0.25">
      <c r="A313" t="str">
        <f t="shared" si="37"/>
        <v/>
      </c>
      <c r="B313" s="17" t="str">
        <f t="shared" si="38"/>
        <v/>
      </c>
      <c r="C313" s="18" t="str">
        <f t="shared" si="42"/>
        <v/>
      </c>
      <c r="D313" s="19" t="str">
        <f t="shared" si="39"/>
        <v/>
      </c>
      <c r="E313" s="16" t="str">
        <f t="shared" si="36"/>
        <v/>
      </c>
      <c r="F313" s="19" t="str">
        <f t="shared" si="43"/>
        <v/>
      </c>
      <c r="G313" s="19" t="str">
        <f t="shared" si="40"/>
        <v/>
      </c>
      <c r="H313" s="19" t="str">
        <f t="shared" si="44"/>
        <v/>
      </c>
      <c r="I313" s="19" t="str">
        <f t="shared" si="41"/>
        <v/>
      </c>
    </row>
    <row r="314" spans="1:9" x14ac:dyDescent="0.25">
      <c r="A314" t="str">
        <f t="shared" si="37"/>
        <v/>
      </c>
      <c r="B314" s="17" t="str">
        <f t="shared" si="38"/>
        <v/>
      </c>
      <c r="C314" s="18" t="str">
        <f t="shared" si="42"/>
        <v/>
      </c>
      <c r="D314" s="19" t="str">
        <f t="shared" si="39"/>
        <v/>
      </c>
      <c r="E314" s="16" t="str">
        <f t="shared" si="36"/>
        <v/>
      </c>
      <c r="F314" s="19" t="str">
        <f t="shared" si="43"/>
        <v/>
      </c>
      <c r="G314" s="19" t="str">
        <f t="shared" si="40"/>
        <v/>
      </c>
      <c r="H314" s="19" t="str">
        <f t="shared" si="44"/>
        <v/>
      </c>
      <c r="I314" s="19" t="str">
        <f t="shared" si="41"/>
        <v/>
      </c>
    </row>
    <row r="315" spans="1:9" x14ac:dyDescent="0.25">
      <c r="A315" t="str">
        <f t="shared" si="37"/>
        <v/>
      </c>
      <c r="B315" s="17" t="str">
        <f t="shared" si="38"/>
        <v/>
      </c>
      <c r="C315" s="18" t="str">
        <f t="shared" si="42"/>
        <v/>
      </c>
      <c r="D315" s="19" t="str">
        <f t="shared" si="39"/>
        <v/>
      </c>
      <c r="E315" s="16" t="str">
        <f t="shared" si="36"/>
        <v/>
      </c>
      <c r="F315" s="19" t="str">
        <f t="shared" si="43"/>
        <v/>
      </c>
      <c r="G315" s="19" t="str">
        <f t="shared" si="40"/>
        <v/>
      </c>
      <c r="H315" s="19" t="str">
        <f t="shared" si="44"/>
        <v/>
      </c>
      <c r="I315" s="19" t="str">
        <f t="shared" si="41"/>
        <v/>
      </c>
    </row>
    <row r="316" spans="1:9" x14ac:dyDescent="0.25">
      <c r="A316" t="str">
        <f t="shared" si="37"/>
        <v/>
      </c>
      <c r="B316" s="17" t="str">
        <f t="shared" si="38"/>
        <v/>
      </c>
      <c r="C316" s="18" t="str">
        <f t="shared" si="42"/>
        <v/>
      </c>
      <c r="D316" s="19" t="str">
        <f t="shared" si="39"/>
        <v/>
      </c>
      <c r="E316" s="16" t="str">
        <f t="shared" si="36"/>
        <v/>
      </c>
      <c r="F316" s="19" t="str">
        <f t="shared" si="43"/>
        <v/>
      </c>
      <c r="G316" s="19" t="str">
        <f t="shared" si="40"/>
        <v/>
      </c>
      <c r="H316" s="19" t="str">
        <f t="shared" si="44"/>
        <v/>
      </c>
      <c r="I316" s="19" t="str">
        <f t="shared" si="41"/>
        <v/>
      </c>
    </row>
    <row r="317" spans="1:9" x14ac:dyDescent="0.25">
      <c r="A317" t="str">
        <f t="shared" si="37"/>
        <v/>
      </c>
      <c r="B317" s="17" t="str">
        <f t="shared" si="38"/>
        <v/>
      </c>
      <c r="C317" s="18" t="str">
        <f t="shared" si="42"/>
        <v/>
      </c>
      <c r="D317" s="19" t="str">
        <f t="shared" si="39"/>
        <v/>
      </c>
      <c r="E317" s="16" t="str">
        <f t="shared" si="36"/>
        <v/>
      </c>
      <c r="F317" s="19" t="str">
        <f t="shared" si="43"/>
        <v/>
      </c>
      <c r="G317" s="19" t="str">
        <f t="shared" si="40"/>
        <v/>
      </c>
      <c r="H317" s="19" t="str">
        <f t="shared" si="44"/>
        <v/>
      </c>
      <c r="I317" s="19" t="str">
        <f t="shared" si="41"/>
        <v/>
      </c>
    </row>
    <row r="318" spans="1:9" x14ac:dyDescent="0.25">
      <c r="A318" t="str">
        <f t="shared" si="37"/>
        <v/>
      </c>
      <c r="B318" s="17" t="str">
        <f t="shared" si="38"/>
        <v/>
      </c>
      <c r="C318" s="18" t="str">
        <f t="shared" si="42"/>
        <v/>
      </c>
      <c r="D318" s="19" t="str">
        <f t="shared" si="39"/>
        <v/>
      </c>
      <c r="E318" s="16" t="str">
        <f t="shared" si="36"/>
        <v/>
      </c>
      <c r="F318" s="19" t="str">
        <f t="shared" si="43"/>
        <v/>
      </c>
      <c r="G318" s="19" t="str">
        <f t="shared" si="40"/>
        <v/>
      </c>
      <c r="H318" s="19" t="str">
        <f t="shared" si="44"/>
        <v/>
      </c>
      <c r="I318" s="19" t="str">
        <f t="shared" si="41"/>
        <v/>
      </c>
    </row>
    <row r="319" spans="1:9" x14ac:dyDescent="0.25">
      <c r="A319" t="str">
        <f t="shared" si="37"/>
        <v/>
      </c>
      <c r="B319" s="17" t="str">
        <f t="shared" si="38"/>
        <v/>
      </c>
      <c r="C319" s="18" t="str">
        <f t="shared" si="42"/>
        <v/>
      </c>
      <c r="D319" s="19" t="str">
        <f t="shared" si="39"/>
        <v/>
      </c>
      <c r="E319" s="16" t="str">
        <f t="shared" si="36"/>
        <v/>
      </c>
      <c r="F319" s="19" t="str">
        <f t="shared" si="43"/>
        <v/>
      </c>
      <c r="G319" s="19" t="str">
        <f t="shared" si="40"/>
        <v/>
      </c>
      <c r="H319" s="19" t="str">
        <f t="shared" si="44"/>
        <v/>
      </c>
      <c r="I319" s="19" t="str">
        <f t="shared" si="41"/>
        <v/>
      </c>
    </row>
    <row r="320" spans="1:9" x14ac:dyDescent="0.25">
      <c r="A320" t="str">
        <f t="shared" si="37"/>
        <v/>
      </c>
      <c r="B320" s="17" t="str">
        <f t="shared" si="38"/>
        <v/>
      </c>
      <c r="C320" s="18" t="str">
        <f t="shared" si="42"/>
        <v/>
      </c>
      <c r="D320" s="19" t="str">
        <f t="shared" si="39"/>
        <v/>
      </c>
      <c r="E320" s="16" t="str">
        <f t="shared" si="36"/>
        <v/>
      </c>
      <c r="F320" s="19" t="str">
        <f t="shared" si="43"/>
        <v/>
      </c>
      <c r="G320" s="19" t="str">
        <f t="shared" si="40"/>
        <v/>
      </c>
      <c r="H320" s="19" t="str">
        <f t="shared" si="44"/>
        <v/>
      </c>
      <c r="I320" s="19" t="str">
        <f t="shared" si="41"/>
        <v/>
      </c>
    </row>
    <row r="321" spans="1:9" x14ac:dyDescent="0.25">
      <c r="A321" t="str">
        <f t="shared" si="37"/>
        <v/>
      </c>
      <c r="B321" s="17" t="str">
        <f t="shared" si="38"/>
        <v/>
      </c>
      <c r="C321" s="18" t="str">
        <f t="shared" si="42"/>
        <v/>
      </c>
      <c r="D321" s="19" t="str">
        <f t="shared" si="39"/>
        <v/>
      </c>
      <c r="E321" s="16" t="str">
        <f t="shared" si="36"/>
        <v/>
      </c>
      <c r="F321" s="19" t="str">
        <f t="shared" si="43"/>
        <v/>
      </c>
      <c r="G321" s="19" t="str">
        <f t="shared" si="40"/>
        <v/>
      </c>
      <c r="H321" s="19" t="str">
        <f t="shared" si="44"/>
        <v/>
      </c>
      <c r="I321" s="19" t="str">
        <f t="shared" si="41"/>
        <v/>
      </c>
    </row>
    <row r="322" spans="1:9" x14ac:dyDescent="0.25">
      <c r="A322" t="str">
        <f t="shared" si="37"/>
        <v/>
      </c>
      <c r="B322" s="17" t="str">
        <f t="shared" si="38"/>
        <v/>
      </c>
      <c r="C322" s="18" t="str">
        <f t="shared" si="42"/>
        <v/>
      </c>
      <c r="D322" s="19" t="str">
        <f t="shared" si="39"/>
        <v/>
      </c>
      <c r="E322" s="16" t="str">
        <f t="shared" si="36"/>
        <v/>
      </c>
      <c r="F322" s="19" t="str">
        <f t="shared" si="43"/>
        <v/>
      </c>
      <c r="G322" s="19" t="str">
        <f t="shared" si="40"/>
        <v/>
      </c>
      <c r="H322" s="19" t="str">
        <f t="shared" si="44"/>
        <v/>
      </c>
      <c r="I322" s="19" t="str">
        <f t="shared" si="41"/>
        <v/>
      </c>
    </row>
    <row r="323" spans="1:9" x14ac:dyDescent="0.25">
      <c r="A323" t="str">
        <f t="shared" si="37"/>
        <v/>
      </c>
      <c r="B323" s="17" t="str">
        <f t="shared" si="38"/>
        <v/>
      </c>
      <c r="C323" s="18" t="str">
        <f t="shared" si="42"/>
        <v/>
      </c>
      <c r="D323" s="19" t="str">
        <f t="shared" si="39"/>
        <v/>
      </c>
      <c r="E323" s="16" t="str">
        <f t="shared" si="36"/>
        <v/>
      </c>
      <c r="F323" s="19" t="str">
        <f t="shared" si="43"/>
        <v/>
      </c>
      <c r="G323" s="19" t="str">
        <f t="shared" si="40"/>
        <v/>
      </c>
      <c r="H323" s="19" t="str">
        <f t="shared" si="44"/>
        <v/>
      </c>
      <c r="I323" s="19" t="str">
        <f t="shared" si="41"/>
        <v/>
      </c>
    </row>
    <row r="324" spans="1:9" x14ac:dyDescent="0.25">
      <c r="A324" t="str">
        <f t="shared" si="37"/>
        <v/>
      </c>
      <c r="B324" s="17" t="str">
        <f t="shared" si="38"/>
        <v/>
      </c>
      <c r="C324" s="18" t="str">
        <f t="shared" si="42"/>
        <v/>
      </c>
      <c r="D324" s="19" t="str">
        <f t="shared" si="39"/>
        <v/>
      </c>
      <c r="E324" s="16" t="str">
        <f t="shared" si="36"/>
        <v/>
      </c>
      <c r="F324" s="19" t="str">
        <f t="shared" si="43"/>
        <v/>
      </c>
      <c r="G324" s="19" t="str">
        <f t="shared" si="40"/>
        <v/>
      </c>
      <c r="H324" s="19" t="str">
        <f t="shared" si="44"/>
        <v/>
      </c>
      <c r="I324" s="19" t="str">
        <f t="shared" si="41"/>
        <v/>
      </c>
    </row>
    <row r="325" spans="1:9" x14ac:dyDescent="0.25">
      <c r="A325" t="str">
        <f t="shared" si="37"/>
        <v/>
      </c>
      <c r="B325" s="17" t="str">
        <f t="shared" si="38"/>
        <v/>
      </c>
      <c r="C325" s="18" t="str">
        <f t="shared" si="42"/>
        <v/>
      </c>
      <c r="D325" s="19" t="str">
        <f t="shared" si="39"/>
        <v/>
      </c>
      <c r="E325" s="16" t="str">
        <f t="shared" si="36"/>
        <v/>
      </c>
      <c r="F325" s="19" t="str">
        <f t="shared" si="43"/>
        <v/>
      </c>
      <c r="G325" s="19" t="str">
        <f t="shared" si="40"/>
        <v/>
      </c>
      <c r="H325" s="19" t="str">
        <f t="shared" si="44"/>
        <v/>
      </c>
      <c r="I325" s="19" t="str">
        <f t="shared" si="41"/>
        <v/>
      </c>
    </row>
    <row r="326" spans="1:9" x14ac:dyDescent="0.25">
      <c r="A326" t="str">
        <f t="shared" si="37"/>
        <v/>
      </c>
      <c r="B326" s="17" t="str">
        <f t="shared" si="38"/>
        <v/>
      </c>
      <c r="C326" s="18" t="str">
        <f t="shared" si="42"/>
        <v/>
      </c>
      <c r="D326" s="19" t="str">
        <f t="shared" si="39"/>
        <v/>
      </c>
      <c r="E326" s="16" t="str">
        <f t="shared" si="36"/>
        <v/>
      </c>
      <c r="F326" s="19" t="str">
        <f t="shared" si="43"/>
        <v/>
      </c>
      <c r="G326" s="19" t="str">
        <f t="shared" si="40"/>
        <v/>
      </c>
      <c r="H326" s="19" t="str">
        <f t="shared" si="44"/>
        <v/>
      </c>
      <c r="I326" s="19" t="str">
        <f t="shared" si="41"/>
        <v/>
      </c>
    </row>
    <row r="327" spans="1:9" x14ac:dyDescent="0.25">
      <c r="A327" t="str">
        <f t="shared" si="37"/>
        <v/>
      </c>
      <c r="B327" s="17" t="str">
        <f t="shared" si="38"/>
        <v/>
      </c>
      <c r="C327" s="18" t="str">
        <f t="shared" si="42"/>
        <v/>
      </c>
      <c r="D327" s="19" t="str">
        <f t="shared" si="39"/>
        <v/>
      </c>
      <c r="E327" s="16" t="str">
        <f t="shared" si="36"/>
        <v/>
      </c>
      <c r="F327" s="19" t="str">
        <f t="shared" si="43"/>
        <v/>
      </c>
      <c r="G327" s="19" t="str">
        <f t="shared" si="40"/>
        <v/>
      </c>
      <c r="H327" s="19" t="str">
        <f t="shared" si="44"/>
        <v/>
      </c>
      <c r="I327" s="19" t="str">
        <f t="shared" si="41"/>
        <v/>
      </c>
    </row>
    <row r="328" spans="1:9" x14ac:dyDescent="0.25">
      <c r="A328" t="str">
        <f t="shared" si="37"/>
        <v/>
      </c>
      <c r="B328" s="17" t="str">
        <f t="shared" si="38"/>
        <v/>
      </c>
      <c r="C328" s="18" t="str">
        <f t="shared" si="42"/>
        <v/>
      </c>
      <c r="D328" s="19" t="str">
        <f t="shared" si="39"/>
        <v/>
      </c>
      <c r="E328" s="16" t="str">
        <f t="shared" si="36"/>
        <v/>
      </c>
      <c r="F328" s="19" t="str">
        <f t="shared" si="43"/>
        <v/>
      </c>
      <c r="G328" s="19" t="str">
        <f t="shared" si="40"/>
        <v/>
      </c>
      <c r="H328" s="19" t="str">
        <f t="shared" si="44"/>
        <v/>
      </c>
      <c r="I328" s="19" t="str">
        <f t="shared" si="41"/>
        <v/>
      </c>
    </row>
    <row r="329" spans="1:9" x14ac:dyDescent="0.25">
      <c r="A329" t="str">
        <f t="shared" si="37"/>
        <v/>
      </c>
      <c r="B329" s="17" t="str">
        <f t="shared" si="38"/>
        <v/>
      </c>
      <c r="C329" s="18" t="str">
        <f t="shared" si="42"/>
        <v/>
      </c>
      <c r="D329" s="19" t="str">
        <f t="shared" si="39"/>
        <v/>
      </c>
      <c r="E329" s="16" t="str">
        <f t="shared" si="36"/>
        <v/>
      </c>
      <c r="F329" s="19" t="str">
        <f t="shared" si="43"/>
        <v/>
      </c>
      <c r="G329" s="19" t="str">
        <f t="shared" si="40"/>
        <v/>
      </c>
      <c r="H329" s="19" t="str">
        <f t="shared" si="44"/>
        <v/>
      </c>
      <c r="I329" s="19" t="str">
        <f t="shared" si="41"/>
        <v/>
      </c>
    </row>
    <row r="330" spans="1:9" x14ac:dyDescent="0.25">
      <c r="A330" t="str">
        <f t="shared" si="37"/>
        <v/>
      </c>
      <c r="B330" s="17" t="str">
        <f t="shared" si="38"/>
        <v/>
      </c>
      <c r="C330" s="18" t="str">
        <f t="shared" si="42"/>
        <v/>
      </c>
      <c r="D330" s="19" t="str">
        <f t="shared" si="39"/>
        <v/>
      </c>
      <c r="E330" s="16" t="str">
        <f t="shared" si="36"/>
        <v/>
      </c>
      <c r="F330" s="19" t="str">
        <f t="shared" si="43"/>
        <v/>
      </c>
      <c r="G330" s="19" t="str">
        <f t="shared" si="40"/>
        <v/>
      </c>
      <c r="H330" s="19" t="str">
        <f t="shared" si="44"/>
        <v/>
      </c>
      <c r="I330" s="19" t="str">
        <f t="shared" si="41"/>
        <v/>
      </c>
    </row>
    <row r="331" spans="1:9" x14ac:dyDescent="0.25">
      <c r="A331" t="str">
        <f t="shared" si="37"/>
        <v/>
      </c>
      <c r="B331" s="17" t="str">
        <f t="shared" si="38"/>
        <v/>
      </c>
      <c r="C331" s="18" t="str">
        <f t="shared" si="42"/>
        <v/>
      </c>
      <c r="D331" s="19" t="str">
        <f t="shared" si="39"/>
        <v/>
      </c>
      <c r="E331" s="16" t="str">
        <f t="shared" si="36"/>
        <v/>
      </c>
      <c r="F331" s="19" t="str">
        <f t="shared" si="43"/>
        <v/>
      </c>
      <c r="G331" s="19" t="str">
        <f t="shared" si="40"/>
        <v/>
      </c>
      <c r="H331" s="19" t="str">
        <f t="shared" si="44"/>
        <v/>
      </c>
      <c r="I331" s="19" t="str">
        <f t="shared" si="41"/>
        <v/>
      </c>
    </row>
    <row r="332" spans="1:9" x14ac:dyDescent="0.25">
      <c r="A332" t="str">
        <f t="shared" si="37"/>
        <v/>
      </c>
      <c r="B332" s="17" t="str">
        <f t="shared" si="38"/>
        <v/>
      </c>
      <c r="C332" s="18" t="str">
        <f t="shared" si="42"/>
        <v/>
      </c>
      <c r="D332" s="19" t="str">
        <f t="shared" si="39"/>
        <v/>
      </c>
      <c r="E332" s="16" t="str">
        <f t="shared" si="36"/>
        <v/>
      </c>
      <c r="F332" s="19" t="str">
        <f t="shared" si="43"/>
        <v/>
      </c>
      <c r="G332" s="19" t="str">
        <f t="shared" si="40"/>
        <v/>
      </c>
      <c r="H332" s="19" t="str">
        <f t="shared" si="44"/>
        <v/>
      </c>
      <c r="I332" s="19" t="str">
        <f t="shared" si="41"/>
        <v/>
      </c>
    </row>
    <row r="333" spans="1:9" x14ac:dyDescent="0.25">
      <c r="A333" t="str">
        <f t="shared" si="37"/>
        <v/>
      </c>
      <c r="B333" s="17" t="str">
        <f t="shared" si="38"/>
        <v/>
      </c>
      <c r="C333" s="18" t="str">
        <f t="shared" si="42"/>
        <v/>
      </c>
      <c r="D333" s="19" t="str">
        <f t="shared" si="39"/>
        <v/>
      </c>
      <c r="E333" s="16" t="str">
        <f t="shared" si="36"/>
        <v/>
      </c>
      <c r="F333" s="19" t="str">
        <f t="shared" si="43"/>
        <v/>
      </c>
      <c r="G333" s="19" t="str">
        <f t="shared" si="40"/>
        <v/>
      </c>
      <c r="H333" s="19" t="str">
        <f t="shared" si="44"/>
        <v/>
      </c>
      <c r="I333" s="19" t="str">
        <f t="shared" si="41"/>
        <v/>
      </c>
    </row>
    <row r="334" spans="1:9" x14ac:dyDescent="0.25">
      <c r="A334" t="str">
        <f t="shared" si="37"/>
        <v/>
      </c>
      <c r="B334" s="17" t="str">
        <f t="shared" si="38"/>
        <v/>
      </c>
      <c r="C334" s="18" t="str">
        <f t="shared" si="42"/>
        <v/>
      </c>
      <c r="D334" s="19" t="str">
        <f t="shared" si="39"/>
        <v/>
      </c>
      <c r="E334" s="16" t="str">
        <f t="shared" si="36"/>
        <v/>
      </c>
      <c r="F334" s="19" t="str">
        <f t="shared" si="43"/>
        <v/>
      </c>
      <c r="G334" s="19" t="str">
        <f t="shared" si="40"/>
        <v/>
      </c>
      <c r="H334" s="19" t="str">
        <f t="shared" si="44"/>
        <v/>
      </c>
      <c r="I334" s="19" t="str">
        <f t="shared" si="41"/>
        <v/>
      </c>
    </row>
    <row r="335" spans="1:9" x14ac:dyDescent="0.25">
      <c r="A335" t="str">
        <f t="shared" si="37"/>
        <v/>
      </c>
      <c r="B335" s="17" t="str">
        <f t="shared" si="38"/>
        <v/>
      </c>
      <c r="C335" s="18" t="str">
        <f t="shared" si="42"/>
        <v/>
      </c>
      <c r="D335" s="19" t="str">
        <f t="shared" si="39"/>
        <v/>
      </c>
      <c r="E335" s="16" t="str">
        <f t="shared" ref="E335:E398" si="45">IF(A335="","",N_T_Pagos-A335)</f>
        <v/>
      </c>
      <c r="F335" s="19" t="str">
        <f t="shared" si="43"/>
        <v/>
      </c>
      <c r="G335" s="19" t="str">
        <f t="shared" si="40"/>
        <v/>
      </c>
      <c r="H335" s="19" t="str">
        <f t="shared" si="44"/>
        <v/>
      </c>
      <c r="I335" s="19" t="str">
        <f t="shared" si="41"/>
        <v/>
      </c>
    </row>
    <row r="336" spans="1:9" x14ac:dyDescent="0.25">
      <c r="A336" t="str">
        <f t="shared" ref="A336:A399" si="46">IF(A335&lt;N_T_Pagos,+A335+1,"")</f>
        <v/>
      </c>
      <c r="B336" s="17" t="str">
        <f t="shared" ref="B336:B399" si="47">IF(A336="","",IF(_Mes1=_Mes2,DATE(YEAR(B335),MONTH(B335)+(12/$F$7),MIN(DAY($B$15),DAY(DATE(YEAR(B335),MONTH(B335)+(12/$F$7)+1,0)))),DATE(YEAR(B335),MONTH(B335)+(12/$F$7),DAY(DATE(YEAR(B335),MONTH(B335)+(12/$F$7)+1,0)))))</f>
        <v/>
      </c>
      <c r="C336" s="18" t="str">
        <f t="shared" si="42"/>
        <v/>
      </c>
      <c r="D336" s="19" t="str">
        <f t="shared" ref="D336:D399" si="48">IF(A336="","",ROUND(PMT(C336/$F$7,N_T_Pagos-A336+1,-I335),2))</f>
        <v/>
      </c>
      <c r="E336" s="16" t="str">
        <f t="shared" si="45"/>
        <v/>
      </c>
      <c r="F336" s="19" t="str">
        <f t="shared" si="43"/>
        <v/>
      </c>
      <c r="G336" s="19" t="str">
        <f t="shared" ref="G336:G399" si="49">IF(A336="","",ROUND(D336-F336,2))</f>
        <v/>
      </c>
      <c r="H336" s="19" t="str">
        <f t="shared" si="44"/>
        <v/>
      </c>
      <c r="I336" s="19" t="str">
        <f t="shared" ref="I336:I399" si="50">IF(A336="","",$F$5-H336)</f>
        <v/>
      </c>
    </row>
    <row r="337" spans="1:9" x14ac:dyDescent="0.25">
      <c r="A337" t="str">
        <f t="shared" si="46"/>
        <v/>
      </c>
      <c r="B337" s="17" t="str">
        <f t="shared" si="47"/>
        <v/>
      </c>
      <c r="C337" s="18" t="str">
        <f t="shared" ref="C337:C400" si="51">IF(A337="","",C336)</f>
        <v/>
      </c>
      <c r="D337" s="19" t="str">
        <f t="shared" si="48"/>
        <v/>
      </c>
      <c r="E337" s="16" t="str">
        <f t="shared" si="45"/>
        <v/>
      </c>
      <c r="F337" s="19" t="str">
        <f t="shared" ref="F337:F400" si="52">IF(A337="","",ROUND(I336*C337/$F$7,2))</f>
        <v/>
      </c>
      <c r="G337" s="19" t="str">
        <f t="shared" si="49"/>
        <v/>
      </c>
      <c r="H337" s="19" t="str">
        <f t="shared" ref="H337:H400" si="53">IF(A337="","",ROUND(G337+H336,2))</f>
        <v/>
      </c>
      <c r="I337" s="19" t="str">
        <f t="shared" si="50"/>
        <v/>
      </c>
    </row>
    <row r="338" spans="1:9" x14ac:dyDescent="0.25">
      <c r="A338" t="str">
        <f t="shared" si="46"/>
        <v/>
      </c>
      <c r="B338" s="17" t="str">
        <f t="shared" si="47"/>
        <v/>
      </c>
      <c r="C338" s="18" t="str">
        <f t="shared" si="51"/>
        <v/>
      </c>
      <c r="D338" s="19" t="str">
        <f t="shared" si="48"/>
        <v/>
      </c>
      <c r="E338" s="16" t="str">
        <f t="shared" si="45"/>
        <v/>
      </c>
      <c r="F338" s="19" t="str">
        <f t="shared" si="52"/>
        <v/>
      </c>
      <c r="G338" s="19" t="str">
        <f t="shared" si="49"/>
        <v/>
      </c>
      <c r="H338" s="19" t="str">
        <f t="shared" si="53"/>
        <v/>
      </c>
      <c r="I338" s="19" t="str">
        <f t="shared" si="50"/>
        <v/>
      </c>
    </row>
    <row r="339" spans="1:9" x14ac:dyDescent="0.25">
      <c r="A339" t="str">
        <f t="shared" si="46"/>
        <v/>
      </c>
      <c r="B339" s="17" t="str">
        <f t="shared" si="47"/>
        <v/>
      </c>
      <c r="C339" s="18" t="str">
        <f t="shared" si="51"/>
        <v/>
      </c>
      <c r="D339" s="19" t="str">
        <f t="shared" si="48"/>
        <v/>
      </c>
      <c r="E339" s="16" t="str">
        <f t="shared" si="45"/>
        <v/>
      </c>
      <c r="F339" s="19" t="str">
        <f t="shared" si="52"/>
        <v/>
      </c>
      <c r="G339" s="19" t="str">
        <f t="shared" si="49"/>
        <v/>
      </c>
      <c r="H339" s="19" t="str">
        <f t="shared" si="53"/>
        <v/>
      </c>
      <c r="I339" s="19" t="str">
        <f t="shared" si="50"/>
        <v/>
      </c>
    </row>
    <row r="340" spans="1:9" x14ac:dyDescent="0.25">
      <c r="A340" t="str">
        <f t="shared" si="46"/>
        <v/>
      </c>
      <c r="B340" s="17" t="str">
        <f t="shared" si="47"/>
        <v/>
      </c>
      <c r="C340" s="18" t="str">
        <f t="shared" si="51"/>
        <v/>
      </c>
      <c r="D340" s="19" t="str">
        <f t="shared" si="48"/>
        <v/>
      </c>
      <c r="E340" s="16" t="str">
        <f t="shared" si="45"/>
        <v/>
      </c>
      <c r="F340" s="19" t="str">
        <f t="shared" si="52"/>
        <v/>
      </c>
      <c r="G340" s="19" t="str">
        <f t="shared" si="49"/>
        <v/>
      </c>
      <c r="H340" s="19" t="str">
        <f t="shared" si="53"/>
        <v/>
      </c>
      <c r="I340" s="19" t="str">
        <f t="shared" si="50"/>
        <v/>
      </c>
    </row>
    <row r="341" spans="1:9" x14ac:dyDescent="0.25">
      <c r="A341" t="str">
        <f t="shared" si="46"/>
        <v/>
      </c>
      <c r="B341" s="17" t="str">
        <f t="shared" si="47"/>
        <v/>
      </c>
      <c r="C341" s="18" t="str">
        <f t="shared" si="51"/>
        <v/>
      </c>
      <c r="D341" s="19" t="str">
        <f t="shared" si="48"/>
        <v/>
      </c>
      <c r="E341" s="16" t="str">
        <f t="shared" si="45"/>
        <v/>
      </c>
      <c r="F341" s="19" t="str">
        <f t="shared" si="52"/>
        <v/>
      </c>
      <c r="G341" s="19" t="str">
        <f t="shared" si="49"/>
        <v/>
      </c>
      <c r="H341" s="19" t="str">
        <f t="shared" si="53"/>
        <v/>
      </c>
      <c r="I341" s="19" t="str">
        <f t="shared" si="50"/>
        <v/>
      </c>
    </row>
    <row r="342" spans="1:9" x14ac:dyDescent="0.25">
      <c r="A342" t="str">
        <f t="shared" si="46"/>
        <v/>
      </c>
      <c r="B342" s="17" t="str">
        <f t="shared" si="47"/>
        <v/>
      </c>
      <c r="C342" s="18" t="str">
        <f t="shared" si="51"/>
        <v/>
      </c>
      <c r="D342" s="19" t="str">
        <f t="shared" si="48"/>
        <v/>
      </c>
      <c r="E342" s="16" t="str">
        <f t="shared" si="45"/>
        <v/>
      </c>
      <c r="F342" s="19" t="str">
        <f t="shared" si="52"/>
        <v/>
      </c>
      <c r="G342" s="19" t="str">
        <f t="shared" si="49"/>
        <v/>
      </c>
      <c r="H342" s="19" t="str">
        <f t="shared" si="53"/>
        <v/>
      </c>
      <c r="I342" s="19" t="str">
        <f t="shared" si="50"/>
        <v/>
      </c>
    </row>
    <row r="343" spans="1:9" x14ac:dyDescent="0.25">
      <c r="A343" t="str">
        <f t="shared" si="46"/>
        <v/>
      </c>
      <c r="B343" s="17" t="str">
        <f t="shared" si="47"/>
        <v/>
      </c>
      <c r="C343" s="18" t="str">
        <f t="shared" si="51"/>
        <v/>
      </c>
      <c r="D343" s="19" t="str">
        <f t="shared" si="48"/>
        <v/>
      </c>
      <c r="E343" s="16" t="str">
        <f t="shared" si="45"/>
        <v/>
      </c>
      <c r="F343" s="19" t="str">
        <f t="shared" si="52"/>
        <v/>
      </c>
      <c r="G343" s="19" t="str">
        <f t="shared" si="49"/>
        <v/>
      </c>
      <c r="H343" s="19" t="str">
        <f t="shared" si="53"/>
        <v/>
      </c>
      <c r="I343" s="19" t="str">
        <f t="shared" si="50"/>
        <v/>
      </c>
    </row>
    <row r="344" spans="1:9" x14ac:dyDescent="0.25">
      <c r="A344" t="str">
        <f t="shared" si="46"/>
        <v/>
      </c>
      <c r="B344" s="17" t="str">
        <f t="shared" si="47"/>
        <v/>
      </c>
      <c r="C344" s="18" t="str">
        <f t="shared" si="51"/>
        <v/>
      </c>
      <c r="D344" s="19" t="str">
        <f t="shared" si="48"/>
        <v/>
      </c>
      <c r="E344" s="16" t="str">
        <f t="shared" si="45"/>
        <v/>
      </c>
      <c r="F344" s="19" t="str">
        <f t="shared" si="52"/>
        <v/>
      </c>
      <c r="G344" s="19" t="str">
        <f t="shared" si="49"/>
        <v/>
      </c>
      <c r="H344" s="19" t="str">
        <f t="shared" si="53"/>
        <v/>
      </c>
      <c r="I344" s="19" t="str">
        <f t="shared" si="50"/>
        <v/>
      </c>
    </row>
    <row r="345" spans="1:9" x14ac:dyDescent="0.25">
      <c r="A345" t="str">
        <f t="shared" si="46"/>
        <v/>
      </c>
      <c r="B345" s="17" t="str">
        <f t="shared" si="47"/>
        <v/>
      </c>
      <c r="C345" s="18" t="str">
        <f t="shared" si="51"/>
        <v/>
      </c>
      <c r="D345" s="19" t="str">
        <f t="shared" si="48"/>
        <v/>
      </c>
      <c r="E345" s="16" t="str">
        <f t="shared" si="45"/>
        <v/>
      </c>
      <c r="F345" s="19" t="str">
        <f t="shared" si="52"/>
        <v/>
      </c>
      <c r="G345" s="19" t="str">
        <f t="shared" si="49"/>
        <v/>
      </c>
      <c r="H345" s="19" t="str">
        <f t="shared" si="53"/>
        <v/>
      </c>
      <c r="I345" s="19" t="str">
        <f t="shared" si="50"/>
        <v/>
      </c>
    </row>
    <row r="346" spans="1:9" x14ac:dyDescent="0.25">
      <c r="A346" t="str">
        <f t="shared" si="46"/>
        <v/>
      </c>
      <c r="B346" s="17" t="str">
        <f t="shared" si="47"/>
        <v/>
      </c>
      <c r="C346" s="18" t="str">
        <f t="shared" si="51"/>
        <v/>
      </c>
      <c r="D346" s="19" t="str">
        <f t="shared" si="48"/>
        <v/>
      </c>
      <c r="E346" s="16" t="str">
        <f t="shared" si="45"/>
        <v/>
      </c>
      <c r="F346" s="19" t="str">
        <f t="shared" si="52"/>
        <v/>
      </c>
      <c r="G346" s="19" t="str">
        <f t="shared" si="49"/>
        <v/>
      </c>
      <c r="H346" s="19" t="str">
        <f t="shared" si="53"/>
        <v/>
      </c>
      <c r="I346" s="19" t="str">
        <f t="shared" si="50"/>
        <v/>
      </c>
    </row>
    <row r="347" spans="1:9" x14ac:dyDescent="0.25">
      <c r="A347" t="str">
        <f t="shared" si="46"/>
        <v/>
      </c>
      <c r="B347" s="17" t="str">
        <f t="shared" si="47"/>
        <v/>
      </c>
      <c r="C347" s="18" t="str">
        <f t="shared" si="51"/>
        <v/>
      </c>
      <c r="D347" s="19" t="str">
        <f t="shared" si="48"/>
        <v/>
      </c>
      <c r="E347" s="16" t="str">
        <f t="shared" si="45"/>
        <v/>
      </c>
      <c r="F347" s="19" t="str">
        <f t="shared" si="52"/>
        <v/>
      </c>
      <c r="G347" s="19" t="str">
        <f t="shared" si="49"/>
        <v/>
      </c>
      <c r="H347" s="19" t="str">
        <f t="shared" si="53"/>
        <v/>
      </c>
      <c r="I347" s="19" t="str">
        <f t="shared" si="50"/>
        <v/>
      </c>
    </row>
    <row r="348" spans="1:9" x14ac:dyDescent="0.25">
      <c r="A348" t="str">
        <f t="shared" si="46"/>
        <v/>
      </c>
      <c r="B348" s="17" t="str">
        <f t="shared" si="47"/>
        <v/>
      </c>
      <c r="C348" s="18" t="str">
        <f t="shared" si="51"/>
        <v/>
      </c>
      <c r="D348" s="19" t="str">
        <f t="shared" si="48"/>
        <v/>
      </c>
      <c r="E348" s="16" t="str">
        <f t="shared" si="45"/>
        <v/>
      </c>
      <c r="F348" s="19" t="str">
        <f t="shared" si="52"/>
        <v/>
      </c>
      <c r="G348" s="19" t="str">
        <f t="shared" si="49"/>
        <v/>
      </c>
      <c r="H348" s="19" t="str">
        <f t="shared" si="53"/>
        <v/>
      </c>
      <c r="I348" s="19" t="str">
        <f t="shared" si="50"/>
        <v/>
      </c>
    </row>
    <row r="349" spans="1:9" x14ac:dyDescent="0.25">
      <c r="A349" t="str">
        <f t="shared" si="46"/>
        <v/>
      </c>
      <c r="B349" s="17" t="str">
        <f t="shared" si="47"/>
        <v/>
      </c>
      <c r="C349" s="18" t="str">
        <f t="shared" si="51"/>
        <v/>
      </c>
      <c r="D349" s="19" t="str">
        <f t="shared" si="48"/>
        <v/>
      </c>
      <c r="E349" s="16" t="str">
        <f t="shared" si="45"/>
        <v/>
      </c>
      <c r="F349" s="19" t="str">
        <f t="shared" si="52"/>
        <v/>
      </c>
      <c r="G349" s="19" t="str">
        <f t="shared" si="49"/>
        <v/>
      </c>
      <c r="H349" s="19" t="str">
        <f t="shared" si="53"/>
        <v/>
      </c>
      <c r="I349" s="19" t="str">
        <f t="shared" si="50"/>
        <v/>
      </c>
    </row>
    <row r="350" spans="1:9" x14ac:dyDescent="0.25">
      <c r="A350" t="str">
        <f t="shared" si="46"/>
        <v/>
      </c>
      <c r="B350" s="17" t="str">
        <f t="shared" si="47"/>
        <v/>
      </c>
      <c r="C350" s="18" t="str">
        <f t="shared" si="51"/>
        <v/>
      </c>
      <c r="D350" s="19" t="str">
        <f t="shared" si="48"/>
        <v/>
      </c>
      <c r="E350" s="16" t="str">
        <f t="shared" si="45"/>
        <v/>
      </c>
      <c r="F350" s="19" t="str">
        <f t="shared" si="52"/>
        <v/>
      </c>
      <c r="G350" s="19" t="str">
        <f t="shared" si="49"/>
        <v/>
      </c>
      <c r="H350" s="19" t="str">
        <f t="shared" si="53"/>
        <v/>
      </c>
      <c r="I350" s="19" t="str">
        <f t="shared" si="50"/>
        <v/>
      </c>
    </row>
    <row r="351" spans="1:9" x14ac:dyDescent="0.25">
      <c r="A351" t="str">
        <f t="shared" si="46"/>
        <v/>
      </c>
      <c r="B351" s="17" t="str">
        <f t="shared" si="47"/>
        <v/>
      </c>
      <c r="C351" s="18" t="str">
        <f t="shared" si="51"/>
        <v/>
      </c>
      <c r="D351" s="19" t="str">
        <f t="shared" si="48"/>
        <v/>
      </c>
      <c r="E351" s="16" t="str">
        <f t="shared" si="45"/>
        <v/>
      </c>
      <c r="F351" s="19" t="str">
        <f t="shared" si="52"/>
        <v/>
      </c>
      <c r="G351" s="19" t="str">
        <f t="shared" si="49"/>
        <v/>
      </c>
      <c r="H351" s="19" t="str">
        <f t="shared" si="53"/>
        <v/>
      </c>
      <c r="I351" s="19" t="str">
        <f t="shared" si="50"/>
        <v/>
      </c>
    </row>
    <row r="352" spans="1:9" x14ac:dyDescent="0.25">
      <c r="A352" t="str">
        <f t="shared" si="46"/>
        <v/>
      </c>
      <c r="B352" s="17" t="str">
        <f t="shared" si="47"/>
        <v/>
      </c>
      <c r="C352" s="18" t="str">
        <f t="shared" si="51"/>
        <v/>
      </c>
      <c r="D352" s="19" t="str">
        <f t="shared" si="48"/>
        <v/>
      </c>
      <c r="E352" s="16" t="str">
        <f t="shared" si="45"/>
        <v/>
      </c>
      <c r="F352" s="19" t="str">
        <f t="shared" si="52"/>
        <v/>
      </c>
      <c r="G352" s="19" t="str">
        <f t="shared" si="49"/>
        <v/>
      </c>
      <c r="H352" s="19" t="str">
        <f t="shared" si="53"/>
        <v/>
      </c>
      <c r="I352" s="19" t="str">
        <f t="shared" si="50"/>
        <v/>
      </c>
    </row>
    <row r="353" spans="1:9" x14ac:dyDescent="0.25">
      <c r="A353" t="str">
        <f t="shared" si="46"/>
        <v/>
      </c>
      <c r="B353" s="17" t="str">
        <f t="shared" si="47"/>
        <v/>
      </c>
      <c r="C353" s="18" t="str">
        <f t="shared" si="51"/>
        <v/>
      </c>
      <c r="D353" s="19" t="str">
        <f t="shared" si="48"/>
        <v/>
      </c>
      <c r="E353" s="16" t="str">
        <f t="shared" si="45"/>
        <v/>
      </c>
      <c r="F353" s="19" t="str">
        <f t="shared" si="52"/>
        <v/>
      </c>
      <c r="G353" s="19" t="str">
        <f t="shared" si="49"/>
        <v/>
      </c>
      <c r="H353" s="19" t="str">
        <f t="shared" si="53"/>
        <v/>
      </c>
      <c r="I353" s="19" t="str">
        <f t="shared" si="50"/>
        <v/>
      </c>
    </row>
    <row r="354" spans="1:9" x14ac:dyDescent="0.25">
      <c r="A354" t="str">
        <f t="shared" si="46"/>
        <v/>
      </c>
      <c r="B354" s="17" t="str">
        <f t="shared" si="47"/>
        <v/>
      </c>
      <c r="C354" s="18" t="str">
        <f t="shared" si="51"/>
        <v/>
      </c>
      <c r="D354" s="19" t="str">
        <f t="shared" si="48"/>
        <v/>
      </c>
      <c r="E354" s="16" t="str">
        <f t="shared" si="45"/>
        <v/>
      </c>
      <c r="F354" s="19" t="str">
        <f t="shared" si="52"/>
        <v/>
      </c>
      <c r="G354" s="19" t="str">
        <f t="shared" si="49"/>
        <v/>
      </c>
      <c r="H354" s="19" t="str">
        <f t="shared" si="53"/>
        <v/>
      </c>
      <c r="I354" s="19" t="str">
        <f t="shared" si="50"/>
        <v/>
      </c>
    </row>
    <row r="355" spans="1:9" x14ac:dyDescent="0.25">
      <c r="A355" t="str">
        <f t="shared" si="46"/>
        <v/>
      </c>
      <c r="B355" s="17" t="str">
        <f t="shared" si="47"/>
        <v/>
      </c>
      <c r="C355" s="18" t="str">
        <f t="shared" si="51"/>
        <v/>
      </c>
      <c r="D355" s="19" t="str">
        <f t="shared" si="48"/>
        <v/>
      </c>
      <c r="E355" s="16" t="str">
        <f t="shared" si="45"/>
        <v/>
      </c>
      <c r="F355" s="19" t="str">
        <f t="shared" si="52"/>
        <v/>
      </c>
      <c r="G355" s="19" t="str">
        <f t="shared" si="49"/>
        <v/>
      </c>
      <c r="H355" s="19" t="str">
        <f t="shared" si="53"/>
        <v/>
      </c>
      <c r="I355" s="19" t="str">
        <f t="shared" si="50"/>
        <v/>
      </c>
    </row>
    <row r="356" spans="1:9" x14ac:dyDescent="0.25">
      <c r="A356" t="str">
        <f t="shared" si="46"/>
        <v/>
      </c>
      <c r="B356" s="17" t="str">
        <f t="shared" si="47"/>
        <v/>
      </c>
      <c r="C356" s="18" t="str">
        <f t="shared" si="51"/>
        <v/>
      </c>
      <c r="D356" s="19" t="str">
        <f t="shared" si="48"/>
        <v/>
      </c>
      <c r="E356" s="16" t="str">
        <f t="shared" si="45"/>
        <v/>
      </c>
      <c r="F356" s="19" t="str">
        <f t="shared" si="52"/>
        <v/>
      </c>
      <c r="G356" s="19" t="str">
        <f t="shared" si="49"/>
        <v/>
      </c>
      <c r="H356" s="19" t="str">
        <f t="shared" si="53"/>
        <v/>
      </c>
      <c r="I356" s="19" t="str">
        <f t="shared" si="50"/>
        <v/>
      </c>
    </row>
    <row r="357" spans="1:9" x14ac:dyDescent="0.25">
      <c r="A357" t="str">
        <f t="shared" si="46"/>
        <v/>
      </c>
      <c r="B357" s="17" t="str">
        <f t="shared" si="47"/>
        <v/>
      </c>
      <c r="C357" s="18" t="str">
        <f t="shared" si="51"/>
        <v/>
      </c>
      <c r="D357" s="19" t="str">
        <f t="shared" si="48"/>
        <v/>
      </c>
      <c r="E357" s="16" t="str">
        <f t="shared" si="45"/>
        <v/>
      </c>
      <c r="F357" s="19" t="str">
        <f t="shared" si="52"/>
        <v/>
      </c>
      <c r="G357" s="19" t="str">
        <f t="shared" si="49"/>
        <v/>
      </c>
      <c r="H357" s="19" t="str">
        <f t="shared" si="53"/>
        <v/>
      </c>
      <c r="I357" s="19" t="str">
        <f t="shared" si="50"/>
        <v/>
      </c>
    </row>
    <row r="358" spans="1:9" x14ac:dyDescent="0.25">
      <c r="A358" t="str">
        <f t="shared" si="46"/>
        <v/>
      </c>
      <c r="B358" s="17" t="str">
        <f t="shared" si="47"/>
        <v/>
      </c>
      <c r="C358" s="18" t="str">
        <f t="shared" si="51"/>
        <v/>
      </c>
      <c r="D358" s="19" t="str">
        <f t="shared" si="48"/>
        <v/>
      </c>
      <c r="E358" s="16" t="str">
        <f t="shared" si="45"/>
        <v/>
      </c>
      <c r="F358" s="19" t="str">
        <f t="shared" si="52"/>
        <v/>
      </c>
      <c r="G358" s="19" t="str">
        <f t="shared" si="49"/>
        <v/>
      </c>
      <c r="H358" s="19" t="str">
        <f t="shared" si="53"/>
        <v/>
      </c>
      <c r="I358" s="19" t="str">
        <f t="shared" si="50"/>
        <v/>
      </c>
    </row>
    <row r="359" spans="1:9" x14ac:dyDescent="0.25">
      <c r="A359" t="str">
        <f t="shared" si="46"/>
        <v/>
      </c>
      <c r="B359" s="17" t="str">
        <f t="shared" si="47"/>
        <v/>
      </c>
      <c r="C359" s="18" t="str">
        <f t="shared" si="51"/>
        <v/>
      </c>
      <c r="D359" s="19" t="str">
        <f t="shared" si="48"/>
        <v/>
      </c>
      <c r="E359" s="16" t="str">
        <f t="shared" si="45"/>
        <v/>
      </c>
      <c r="F359" s="19" t="str">
        <f t="shared" si="52"/>
        <v/>
      </c>
      <c r="G359" s="19" t="str">
        <f t="shared" si="49"/>
        <v/>
      </c>
      <c r="H359" s="19" t="str">
        <f t="shared" si="53"/>
        <v/>
      </c>
      <c r="I359" s="19" t="str">
        <f t="shared" si="50"/>
        <v/>
      </c>
    </row>
    <row r="360" spans="1:9" x14ac:dyDescent="0.25">
      <c r="A360" t="str">
        <f t="shared" si="46"/>
        <v/>
      </c>
      <c r="B360" s="17" t="str">
        <f t="shared" si="47"/>
        <v/>
      </c>
      <c r="C360" s="18" t="str">
        <f t="shared" si="51"/>
        <v/>
      </c>
      <c r="D360" s="19" t="str">
        <f t="shared" si="48"/>
        <v/>
      </c>
      <c r="E360" s="16" t="str">
        <f t="shared" si="45"/>
        <v/>
      </c>
      <c r="F360" s="19" t="str">
        <f t="shared" si="52"/>
        <v/>
      </c>
      <c r="G360" s="19" t="str">
        <f t="shared" si="49"/>
        <v/>
      </c>
      <c r="H360" s="19" t="str">
        <f t="shared" si="53"/>
        <v/>
      </c>
      <c r="I360" s="19" t="str">
        <f t="shared" si="50"/>
        <v/>
      </c>
    </row>
    <row r="361" spans="1:9" x14ac:dyDescent="0.25">
      <c r="A361" t="str">
        <f t="shared" si="46"/>
        <v/>
      </c>
      <c r="B361" s="17" t="str">
        <f t="shared" si="47"/>
        <v/>
      </c>
      <c r="C361" s="18" t="str">
        <f t="shared" si="51"/>
        <v/>
      </c>
      <c r="D361" s="19" t="str">
        <f t="shared" si="48"/>
        <v/>
      </c>
      <c r="E361" s="16" t="str">
        <f t="shared" si="45"/>
        <v/>
      </c>
      <c r="F361" s="19" t="str">
        <f t="shared" si="52"/>
        <v/>
      </c>
      <c r="G361" s="19" t="str">
        <f t="shared" si="49"/>
        <v/>
      </c>
      <c r="H361" s="19" t="str">
        <f t="shared" si="53"/>
        <v/>
      </c>
      <c r="I361" s="19" t="str">
        <f t="shared" si="50"/>
        <v/>
      </c>
    </row>
    <row r="362" spans="1:9" x14ac:dyDescent="0.25">
      <c r="A362" t="str">
        <f t="shared" si="46"/>
        <v/>
      </c>
      <c r="B362" s="17" t="str">
        <f t="shared" si="47"/>
        <v/>
      </c>
      <c r="C362" s="18" t="str">
        <f t="shared" si="51"/>
        <v/>
      </c>
      <c r="D362" s="19" t="str">
        <f t="shared" si="48"/>
        <v/>
      </c>
      <c r="E362" s="16" t="str">
        <f t="shared" si="45"/>
        <v/>
      </c>
      <c r="F362" s="19" t="str">
        <f t="shared" si="52"/>
        <v/>
      </c>
      <c r="G362" s="19" t="str">
        <f t="shared" si="49"/>
        <v/>
      </c>
      <c r="H362" s="19" t="str">
        <f t="shared" si="53"/>
        <v/>
      </c>
      <c r="I362" s="19" t="str">
        <f t="shared" si="50"/>
        <v/>
      </c>
    </row>
    <row r="363" spans="1:9" x14ac:dyDescent="0.25">
      <c r="A363" t="str">
        <f t="shared" si="46"/>
        <v/>
      </c>
      <c r="B363" s="17" t="str">
        <f t="shared" si="47"/>
        <v/>
      </c>
      <c r="C363" s="18" t="str">
        <f t="shared" si="51"/>
        <v/>
      </c>
      <c r="D363" s="19" t="str">
        <f t="shared" si="48"/>
        <v/>
      </c>
      <c r="E363" s="16" t="str">
        <f t="shared" si="45"/>
        <v/>
      </c>
      <c r="F363" s="19" t="str">
        <f t="shared" si="52"/>
        <v/>
      </c>
      <c r="G363" s="19" t="str">
        <f t="shared" si="49"/>
        <v/>
      </c>
      <c r="H363" s="19" t="str">
        <f t="shared" si="53"/>
        <v/>
      </c>
      <c r="I363" s="19" t="str">
        <f t="shared" si="50"/>
        <v/>
      </c>
    </row>
    <row r="364" spans="1:9" x14ac:dyDescent="0.25">
      <c r="A364" t="str">
        <f t="shared" si="46"/>
        <v/>
      </c>
      <c r="B364" s="17" t="str">
        <f t="shared" si="47"/>
        <v/>
      </c>
      <c r="C364" s="18" t="str">
        <f t="shared" si="51"/>
        <v/>
      </c>
      <c r="D364" s="19" t="str">
        <f t="shared" si="48"/>
        <v/>
      </c>
      <c r="E364" s="16" t="str">
        <f t="shared" si="45"/>
        <v/>
      </c>
      <c r="F364" s="19" t="str">
        <f t="shared" si="52"/>
        <v/>
      </c>
      <c r="G364" s="19" t="str">
        <f t="shared" si="49"/>
        <v/>
      </c>
      <c r="H364" s="19" t="str">
        <f t="shared" si="53"/>
        <v/>
      </c>
      <c r="I364" s="19" t="str">
        <f t="shared" si="50"/>
        <v/>
      </c>
    </row>
    <row r="365" spans="1:9" x14ac:dyDescent="0.25">
      <c r="A365" t="str">
        <f t="shared" si="46"/>
        <v/>
      </c>
      <c r="B365" s="17" t="str">
        <f t="shared" si="47"/>
        <v/>
      </c>
      <c r="C365" s="18" t="str">
        <f t="shared" si="51"/>
        <v/>
      </c>
      <c r="D365" s="19" t="str">
        <f t="shared" si="48"/>
        <v/>
      </c>
      <c r="E365" s="16" t="str">
        <f t="shared" si="45"/>
        <v/>
      </c>
      <c r="F365" s="19" t="str">
        <f t="shared" si="52"/>
        <v/>
      </c>
      <c r="G365" s="19" t="str">
        <f t="shared" si="49"/>
        <v/>
      </c>
      <c r="H365" s="19" t="str">
        <f t="shared" si="53"/>
        <v/>
      </c>
      <c r="I365" s="19" t="str">
        <f t="shared" si="50"/>
        <v/>
      </c>
    </row>
    <row r="366" spans="1:9" x14ac:dyDescent="0.25">
      <c r="A366" t="str">
        <f t="shared" si="46"/>
        <v/>
      </c>
      <c r="B366" s="17" t="str">
        <f t="shared" si="47"/>
        <v/>
      </c>
      <c r="C366" s="18" t="str">
        <f t="shared" si="51"/>
        <v/>
      </c>
      <c r="D366" s="19" t="str">
        <f t="shared" si="48"/>
        <v/>
      </c>
      <c r="E366" s="16" t="str">
        <f t="shared" si="45"/>
        <v/>
      </c>
      <c r="F366" s="19" t="str">
        <f t="shared" si="52"/>
        <v/>
      </c>
      <c r="G366" s="19" t="str">
        <f t="shared" si="49"/>
        <v/>
      </c>
      <c r="H366" s="19" t="str">
        <f t="shared" si="53"/>
        <v/>
      </c>
      <c r="I366" s="19" t="str">
        <f t="shared" si="50"/>
        <v/>
      </c>
    </row>
    <row r="367" spans="1:9" x14ac:dyDescent="0.25">
      <c r="A367" t="str">
        <f t="shared" si="46"/>
        <v/>
      </c>
      <c r="B367" s="17" t="str">
        <f t="shared" si="47"/>
        <v/>
      </c>
      <c r="C367" s="18" t="str">
        <f t="shared" si="51"/>
        <v/>
      </c>
      <c r="D367" s="19" t="str">
        <f t="shared" si="48"/>
        <v/>
      </c>
      <c r="E367" s="16" t="str">
        <f t="shared" si="45"/>
        <v/>
      </c>
      <c r="F367" s="19" t="str">
        <f t="shared" si="52"/>
        <v/>
      </c>
      <c r="G367" s="19" t="str">
        <f t="shared" si="49"/>
        <v/>
      </c>
      <c r="H367" s="19" t="str">
        <f t="shared" si="53"/>
        <v/>
      </c>
      <c r="I367" s="19" t="str">
        <f t="shared" si="50"/>
        <v/>
      </c>
    </row>
    <row r="368" spans="1:9" x14ac:dyDescent="0.25">
      <c r="A368" t="str">
        <f t="shared" si="46"/>
        <v/>
      </c>
      <c r="B368" s="17" t="str">
        <f t="shared" si="47"/>
        <v/>
      </c>
      <c r="C368" s="18" t="str">
        <f t="shared" si="51"/>
        <v/>
      </c>
      <c r="D368" s="19" t="str">
        <f t="shared" si="48"/>
        <v/>
      </c>
      <c r="E368" s="16" t="str">
        <f t="shared" si="45"/>
        <v/>
      </c>
      <c r="F368" s="19" t="str">
        <f t="shared" si="52"/>
        <v/>
      </c>
      <c r="G368" s="19" t="str">
        <f t="shared" si="49"/>
        <v/>
      </c>
      <c r="H368" s="19" t="str">
        <f t="shared" si="53"/>
        <v/>
      </c>
      <c r="I368" s="19" t="str">
        <f t="shared" si="50"/>
        <v/>
      </c>
    </row>
    <row r="369" spans="1:9" x14ac:dyDescent="0.25">
      <c r="A369" t="str">
        <f t="shared" si="46"/>
        <v/>
      </c>
      <c r="B369" s="17" t="str">
        <f t="shared" si="47"/>
        <v/>
      </c>
      <c r="C369" s="18" t="str">
        <f t="shared" si="51"/>
        <v/>
      </c>
      <c r="D369" s="19" t="str">
        <f t="shared" si="48"/>
        <v/>
      </c>
      <c r="E369" s="16" t="str">
        <f t="shared" si="45"/>
        <v/>
      </c>
      <c r="F369" s="19" t="str">
        <f t="shared" si="52"/>
        <v/>
      </c>
      <c r="G369" s="19" t="str">
        <f t="shared" si="49"/>
        <v/>
      </c>
      <c r="H369" s="19" t="str">
        <f t="shared" si="53"/>
        <v/>
      </c>
      <c r="I369" s="19" t="str">
        <f t="shared" si="50"/>
        <v/>
      </c>
    </row>
    <row r="370" spans="1:9" x14ac:dyDescent="0.25">
      <c r="A370" t="str">
        <f t="shared" si="46"/>
        <v/>
      </c>
      <c r="B370" s="17" t="str">
        <f t="shared" si="47"/>
        <v/>
      </c>
      <c r="C370" s="18" t="str">
        <f t="shared" si="51"/>
        <v/>
      </c>
      <c r="D370" s="19" t="str">
        <f t="shared" si="48"/>
        <v/>
      </c>
      <c r="E370" s="16" t="str">
        <f t="shared" si="45"/>
        <v/>
      </c>
      <c r="F370" s="19" t="str">
        <f t="shared" si="52"/>
        <v/>
      </c>
      <c r="G370" s="19" t="str">
        <f t="shared" si="49"/>
        <v/>
      </c>
      <c r="H370" s="19" t="str">
        <f t="shared" si="53"/>
        <v/>
      </c>
      <c r="I370" s="19" t="str">
        <f t="shared" si="50"/>
        <v/>
      </c>
    </row>
    <row r="371" spans="1:9" x14ac:dyDescent="0.25">
      <c r="A371" t="str">
        <f t="shared" si="46"/>
        <v/>
      </c>
      <c r="B371" s="17" t="str">
        <f t="shared" si="47"/>
        <v/>
      </c>
      <c r="C371" s="18" t="str">
        <f t="shared" si="51"/>
        <v/>
      </c>
      <c r="D371" s="19" t="str">
        <f t="shared" si="48"/>
        <v/>
      </c>
      <c r="E371" s="16" t="str">
        <f t="shared" si="45"/>
        <v/>
      </c>
      <c r="F371" s="19" t="str">
        <f t="shared" si="52"/>
        <v/>
      </c>
      <c r="G371" s="19" t="str">
        <f t="shared" si="49"/>
        <v/>
      </c>
      <c r="H371" s="19" t="str">
        <f t="shared" si="53"/>
        <v/>
      </c>
      <c r="I371" s="19" t="str">
        <f t="shared" si="50"/>
        <v/>
      </c>
    </row>
    <row r="372" spans="1:9" x14ac:dyDescent="0.25">
      <c r="A372" t="str">
        <f t="shared" si="46"/>
        <v/>
      </c>
      <c r="B372" s="17" t="str">
        <f t="shared" si="47"/>
        <v/>
      </c>
      <c r="C372" s="18" t="str">
        <f t="shared" si="51"/>
        <v/>
      </c>
      <c r="D372" s="19" t="str">
        <f t="shared" si="48"/>
        <v/>
      </c>
      <c r="E372" s="16" t="str">
        <f t="shared" si="45"/>
        <v/>
      </c>
      <c r="F372" s="19" t="str">
        <f t="shared" si="52"/>
        <v/>
      </c>
      <c r="G372" s="19" t="str">
        <f t="shared" si="49"/>
        <v/>
      </c>
      <c r="H372" s="19" t="str">
        <f t="shared" si="53"/>
        <v/>
      </c>
      <c r="I372" s="19" t="str">
        <f t="shared" si="50"/>
        <v/>
      </c>
    </row>
    <row r="373" spans="1:9" x14ac:dyDescent="0.25">
      <c r="A373" t="str">
        <f t="shared" si="46"/>
        <v/>
      </c>
      <c r="B373" s="17" t="str">
        <f t="shared" si="47"/>
        <v/>
      </c>
      <c r="C373" s="18" t="str">
        <f t="shared" si="51"/>
        <v/>
      </c>
      <c r="D373" s="19" t="str">
        <f t="shared" si="48"/>
        <v/>
      </c>
      <c r="E373" s="16" t="str">
        <f t="shared" si="45"/>
        <v/>
      </c>
      <c r="F373" s="19" t="str">
        <f t="shared" si="52"/>
        <v/>
      </c>
      <c r="G373" s="19" t="str">
        <f t="shared" si="49"/>
        <v/>
      </c>
      <c r="H373" s="19" t="str">
        <f t="shared" si="53"/>
        <v/>
      </c>
      <c r="I373" s="19" t="str">
        <f t="shared" si="50"/>
        <v/>
      </c>
    </row>
    <row r="374" spans="1:9" x14ac:dyDescent="0.25">
      <c r="A374" t="str">
        <f t="shared" si="46"/>
        <v/>
      </c>
      <c r="B374" s="17" t="str">
        <f t="shared" si="47"/>
        <v/>
      </c>
      <c r="C374" s="18" t="str">
        <f t="shared" si="51"/>
        <v/>
      </c>
      <c r="D374" s="19" t="str">
        <f t="shared" si="48"/>
        <v/>
      </c>
      <c r="E374" s="16" t="str">
        <f t="shared" si="45"/>
        <v/>
      </c>
      <c r="F374" s="19" t="str">
        <f t="shared" si="52"/>
        <v/>
      </c>
      <c r="G374" s="19" t="str">
        <f t="shared" si="49"/>
        <v/>
      </c>
      <c r="H374" s="19" t="str">
        <f t="shared" si="53"/>
        <v/>
      </c>
      <c r="I374" s="19" t="str">
        <f t="shared" si="50"/>
        <v/>
      </c>
    </row>
    <row r="375" spans="1:9" x14ac:dyDescent="0.25">
      <c r="A375" t="str">
        <f t="shared" si="46"/>
        <v/>
      </c>
      <c r="B375" s="17" t="str">
        <f t="shared" si="47"/>
        <v/>
      </c>
      <c r="C375" s="18" t="str">
        <f t="shared" si="51"/>
        <v/>
      </c>
      <c r="D375" s="19" t="str">
        <f t="shared" si="48"/>
        <v/>
      </c>
      <c r="E375" s="16" t="str">
        <f t="shared" si="45"/>
        <v/>
      </c>
      <c r="F375" s="19" t="str">
        <f t="shared" si="52"/>
        <v/>
      </c>
      <c r="G375" s="19" t="str">
        <f t="shared" si="49"/>
        <v/>
      </c>
      <c r="H375" s="19" t="str">
        <f t="shared" si="53"/>
        <v/>
      </c>
      <c r="I375" s="19" t="str">
        <f t="shared" si="50"/>
        <v/>
      </c>
    </row>
    <row r="376" spans="1:9" x14ac:dyDescent="0.25">
      <c r="A376" t="str">
        <f t="shared" si="46"/>
        <v/>
      </c>
      <c r="B376" s="17" t="str">
        <f t="shared" si="47"/>
        <v/>
      </c>
      <c r="C376" s="18" t="str">
        <f t="shared" si="51"/>
        <v/>
      </c>
      <c r="D376" s="19" t="str">
        <f t="shared" si="48"/>
        <v/>
      </c>
      <c r="E376" s="16" t="str">
        <f t="shared" si="45"/>
        <v/>
      </c>
      <c r="F376" s="19" t="str">
        <f t="shared" si="52"/>
        <v/>
      </c>
      <c r="G376" s="19" t="str">
        <f t="shared" si="49"/>
        <v/>
      </c>
      <c r="H376" s="19" t="str">
        <f t="shared" si="53"/>
        <v/>
      </c>
      <c r="I376" s="19" t="str">
        <f t="shared" si="50"/>
        <v/>
      </c>
    </row>
    <row r="377" spans="1:9" x14ac:dyDescent="0.25">
      <c r="A377" t="str">
        <f t="shared" si="46"/>
        <v/>
      </c>
      <c r="B377" s="17" t="str">
        <f t="shared" si="47"/>
        <v/>
      </c>
      <c r="C377" s="18" t="str">
        <f t="shared" si="51"/>
        <v/>
      </c>
      <c r="D377" s="19" t="str">
        <f t="shared" si="48"/>
        <v/>
      </c>
      <c r="E377" s="16" t="str">
        <f t="shared" si="45"/>
        <v/>
      </c>
      <c r="F377" s="19" t="str">
        <f t="shared" si="52"/>
        <v/>
      </c>
      <c r="G377" s="19" t="str">
        <f t="shared" si="49"/>
        <v/>
      </c>
      <c r="H377" s="19" t="str">
        <f t="shared" si="53"/>
        <v/>
      </c>
      <c r="I377" s="19" t="str">
        <f t="shared" si="50"/>
        <v/>
      </c>
    </row>
    <row r="378" spans="1:9" x14ac:dyDescent="0.25">
      <c r="A378" t="str">
        <f t="shared" si="46"/>
        <v/>
      </c>
      <c r="B378" s="17" t="str">
        <f t="shared" si="47"/>
        <v/>
      </c>
      <c r="C378" s="18" t="str">
        <f t="shared" si="51"/>
        <v/>
      </c>
      <c r="D378" s="19" t="str">
        <f t="shared" si="48"/>
        <v/>
      </c>
      <c r="E378" s="16" t="str">
        <f t="shared" si="45"/>
        <v/>
      </c>
      <c r="F378" s="19" t="str">
        <f t="shared" si="52"/>
        <v/>
      </c>
      <c r="G378" s="19" t="str">
        <f t="shared" si="49"/>
        <v/>
      </c>
      <c r="H378" s="19" t="str">
        <f t="shared" si="53"/>
        <v/>
      </c>
      <c r="I378" s="19" t="str">
        <f t="shared" si="50"/>
        <v/>
      </c>
    </row>
    <row r="379" spans="1:9" x14ac:dyDescent="0.25">
      <c r="A379" t="str">
        <f t="shared" si="46"/>
        <v/>
      </c>
      <c r="B379" s="17" t="str">
        <f t="shared" si="47"/>
        <v/>
      </c>
      <c r="C379" s="18" t="str">
        <f t="shared" si="51"/>
        <v/>
      </c>
      <c r="D379" s="19" t="str">
        <f t="shared" si="48"/>
        <v/>
      </c>
      <c r="E379" s="16" t="str">
        <f t="shared" si="45"/>
        <v/>
      </c>
      <c r="F379" s="19" t="str">
        <f t="shared" si="52"/>
        <v/>
      </c>
      <c r="G379" s="19" t="str">
        <f t="shared" si="49"/>
        <v/>
      </c>
      <c r="H379" s="19" t="str">
        <f t="shared" si="53"/>
        <v/>
      </c>
      <c r="I379" s="19" t="str">
        <f t="shared" si="50"/>
        <v/>
      </c>
    </row>
    <row r="380" spans="1:9" x14ac:dyDescent="0.25">
      <c r="A380" t="str">
        <f t="shared" si="46"/>
        <v/>
      </c>
      <c r="B380" s="17" t="str">
        <f t="shared" si="47"/>
        <v/>
      </c>
      <c r="C380" s="18" t="str">
        <f t="shared" si="51"/>
        <v/>
      </c>
      <c r="D380" s="19" t="str">
        <f t="shared" si="48"/>
        <v/>
      </c>
      <c r="E380" s="16" t="str">
        <f t="shared" si="45"/>
        <v/>
      </c>
      <c r="F380" s="19" t="str">
        <f t="shared" si="52"/>
        <v/>
      </c>
      <c r="G380" s="19" t="str">
        <f t="shared" si="49"/>
        <v/>
      </c>
      <c r="H380" s="19" t="str">
        <f t="shared" si="53"/>
        <v/>
      </c>
      <c r="I380" s="19" t="str">
        <f t="shared" si="50"/>
        <v/>
      </c>
    </row>
    <row r="381" spans="1:9" x14ac:dyDescent="0.25">
      <c r="A381" t="str">
        <f t="shared" si="46"/>
        <v/>
      </c>
      <c r="B381" s="17" t="str">
        <f t="shared" si="47"/>
        <v/>
      </c>
      <c r="C381" s="18" t="str">
        <f t="shared" si="51"/>
        <v/>
      </c>
      <c r="D381" s="19" t="str">
        <f t="shared" si="48"/>
        <v/>
      </c>
      <c r="E381" s="16" t="str">
        <f t="shared" si="45"/>
        <v/>
      </c>
      <c r="F381" s="19" t="str">
        <f t="shared" si="52"/>
        <v/>
      </c>
      <c r="G381" s="19" t="str">
        <f t="shared" si="49"/>
        <v/>
      </c>
      <c r="H381" s="19" t="str">
        <f t="shared" si="53"/>
        <v/>
      </c>
      <c r="I381" s="19" t="str">
        <f t="shared" si="50"/>
        <v/>
      </c>
    </row>
    <row r="382" spans="1:9" x14ac:dyDescent="0.25">
      <c r="A382" t="str">
        <f t="shared" si="46"/>
        <v/>
      </c>
      <c r="B382" s="17" t="str">
        <f t="shared" si="47"/>
        <v/>
      </c>
      <c r="C382" s="18" t="str">
        <f t="shared" si="51"/>
        <v/>
      </c>
      <c r="D382" s="19" t="str">
        <f t="shared" si="48"/>
        <v/>
      </c>
      <c r="E382" s="16" t="str">
        <f t="shared" si="45"/>
        <v/>
      </c>
      <c r="F382" s="19" t="str">
        <f t="shared" si="52"/>
        <v/>
      </c>
      <c r="G382" s="19" t="str">
        <f t="shared" si="49"/>
        <v/>
      </c>
      <c r="H382" s="19" t="str">
        <f t="shared" si="53"/>
        <v/>
      </c>
      <c r="I382" s="19" t="str">
        <f t="shared" si="50"/>
        <v/>
      </c>
    </row>
    <row r="383" spans="1:9" x14ac:dyDescent="0.25">
      <c r="A383" t="str">
        <f t="shared" si="46"/>
        <v/>
      </c>
      <c r="B383" s="17" t="str">
        <f t="shared" si="47"/>
        <v/>
      </c>
      <c r="C383" s="18" t="str">
        <f t="shared" si="51"/>
        <v/>
      </c>
      <c r="D383" s="19" t="str">
        <f t="shared" si="48"/>
        <v/>
      </c>
      <c r="E383" s="16" t="str">
        <f t="shared" si="45"/>
        <v/>
      </c>
      <c r="F383" s="19" t="str">
        <f t="shared" si="52"/>
        <v/>
      </c>
      <c r="G383" s="19" t="str">
        <f t="shared" si="49"/>
        <v/>
      </c>
      <c r="H383" s="19" t="str">
        <f t="shared" si="53"/>
        <v/>
      </c>
      <c r="I383" s="19" t="str">
        <f t="shared" si="50"/>
        <v/>
      </c>
    </row>
    <row r="384" spans="1:9" x14ac:dyDescent="0.25">
      <c r="A384" t="str">
        <f t="shared" si="46"/>
        <v/>
      </c>
      <c r="B384" s="17" t="str">
        <f t="shared" si="47"/>
        <v/>
      </c>
      <c r="C384" s="18" t="str">
        <f t="shared" si="51"/>
        <v/>
      </c>
      <c r="D384" s="19" t="str">
        <f t="shared" si="48"/>
        <v/>
      </c>
      <c r="E384" s="16" t="str">
        <f t="shared" si="45"/>
        <v/>
      </c>
      <c r="F384" s="19" t="str">
        <f t="shared" si="52"/>
        <v/>
      </c>
      <c r="G384" s="19" t="str">
        <f t="shared" si="49"/>
        <v/>
      </c>
      <c r="H384" s="19" t="str">
        <f t="shared" si="53"/>
        <v/>
      </c>
      <c r="I384" s="19" t="str">
        <f t="shared" si="50"/>
        <v/>
      </c>
    </row>
    <row r="385" spans="1:9" x14ac:dyDescent="0.25">
      <c r="A385" t="str">
        <f t="shared" si="46"/>
        <v/>
      </c>
      <c r="B385" s="17" t="str">
        <f t="shared" si="47"/>
        <v/>
      </c>
      <c r="C385" s="18" t="str">
        <f t="shared" si="51"/>
        <v/>
      </c>
      <c r="D385" s="19" t="str">
        <f t="shared" si="48"/>
        <v/>
      </c>
      <c r="E385" s="16" t="str">
        <f t="shared" si="45"/>
        <v/>
      </c>
      <c r="F385" s="19" t="str">
        <f t="shared" si="52"/>
        <v/>
      </c>
      <c r="G385" s="19" t="str">
        <f t="shared" si="49"/>
        <v/>
      </c>
      <c r="H385" s="19" t="str">
        <f t="shared" si="53"/>
        <v/>
      </c>
      <c r="I385" s="19" t="str">
        <f t="shared" si="50"/>
        <v/>
      </c>
    </row>
    <row r="386" spans="1:9" x14ac:dyDescent="0.25">
      <c r="A386" t="str">
        <f t="shared" si="46"/>
        <v/>
      </c>
      <c r="B386" s="17" t="str">
        <f t="shared" si="47"/>
        <v/>
      </c>
      <c r="C386" s="18" t="str">
        <f t="shared" si="51"/>
        <v/>
      </c>
      <c r="D386" s="19" t="str">
        <f t="shared" si="48"/>
        <v/>
      </c>
      <c r="E386" s="16" t="str">
        <f t="shared" si="45"/>
        <v/>
      </c>
      <c r="F386" s="19" t="str">
        <f t="shared" si="52"/>
        <v/>
      </c>
      <c r="G386" s="19" t="str">
        <f t="shared" si="49"/>
        <v/>
      </c>
      <c r="H386" s="19" t="str">
        <f t="shared" si="53"/>
        <v/>
      </c>
      <c r="I386" s="19" t="str">
        <f t="shared" si="50"/>
        <v/>
      </c>
    </row>
    <row r="387" spans="1:9" x14ac:dyDescent="0.25">
      <c r="A387" t="str">
        <f t="shared" si="46"/>
        <v/>
      </c>
      <c r="B387" s="17" t="str">
        <f t="shared" si="47"/>
        <v/>
      </c>
      <c r="C387" s="18" t="str">
        <f t="shared" si="51"/>
        <v/>
      </c>
      <c r="D387" s="19" t="str">
        <f t="shared" si="48"/>
        <v/>
      </c>
      <c r="E387" s="16" t="str">
        <f t="shared" si="45"/>
        <v/>
      </c>
      <c r="F387" s="19" t="str">
        <f t="shared" si="52"/>
        <v/>
      </c>
      <c r="G387" s="19" t="str">
        <f t="shared" si="49"/>
        <v/>
      </c>
      <c r="H387" s="19" t="str">
        <f t="shared" si="53"/>
        <v/>
      </c>
      <c r="I387" s="19" t="str">
        <f t="shared" si="50"/>
        <v/>
      </c>
    </row>
    <row r="388" spans="1:9" x14ac:dyDescent="0.25">
      <c r="A388" t="str">
        <f t="shared" si="46"/>
        <v/>
      </c>
      <c r="B388" s="17" t="str">
        <f t="shared" si="47"/>
        <v/>
      </c>
      <c r="C388" s="18" t="str">
        <f t="shared" si="51"/>
        <v/>
      </c>
      <c r="D388" s="19" t="str">
        <f t="shared" si="48"/>
        <v/>
      </c>
      <c r="E388" s="16" t="str">
        <f t="shared" si="45"/>
        <v/>
      </c>
      <c r="F388" s="19" t="str">
        <f t="shared" si="52"/>
        <v/>
      </c>
      <c r="G388" s="19" t="str">
        <f t="shared" si="49"/>
        <v/>
      </c>
      <c r="H388" s="19" t="str">
        <f t="shared" si="53"/>
        <v/>
      </c>
      <c r="I388" s="19" t="str">
        <f t="shared" si="50"/>
        <v/>
      </c>
    </row>
    <row r="389" spans="1:9" x14ac:dyDescent="0.25">
      <c r="A389" t="str">
        <f t="shared" si="46"/>
        <v/>
      </c>
      <c r="B389" s="17" t="str">
        <f t="shared" si="47"/>
        <v/>
      </c>
      <c r="C389" s="18" t="str">
        <f t="shared" si="51"/>
        <v/>
      </c>
      <c r="D389" s="19" t="str">
        <f t="shared" si="48"/>
        <v/>
      </c>
      <c r="E389" s="16" t="str">
        <f t="shared" si="45"/>
        <v/>
      </c>
      <c r="F389" s="19" t="str">
        <f t="shared" si="52"/>
        <v/>
      </c>
      <c r="G389" s="19" t="str">
        <f t="shared" si="49"/>
        <v/>
      </c>
      <c r="H389" s="19" t="str">
        <f t="shared" si="53"/>
        <v/>
      </c>
      <c r="I389" s="19" t="str">
        <f t="shared" si="50"/>
        <v/>
      </c>
    </row>
    <row r="390" spans="1:9" x14ac:dyDescent="0.25">
      <c r="A390" t="str">
        <f t="shared" si="46"/>
        <v/>
      </c>
      <c r="B390" s="17" t="str">
        <f t="shared" si="47"/>
        <v/>
      </c>
      <c r="C390" s="18" t="str">
        <f t="shared" si="51"/>
        <v/>
      </c>
      <c r="D390" s="19" t="str">
        <f t="shared" si="48"/>
        <v/>
      </c>
      <c r="E390" s="16" t="str">
        <f t="shared" si="45"/>
        <v/>
      </c>
      <c r="F390" s="19" t="str">
        <f t="shared" si="52"/>
        <v/>
      </c>
      <c r="G390" s="19" t="str">
        <f t="shared" si="49"/>
        <v/>
      </c>
      <c r="H390" s="19" t="str">
        <f t="shared" si="53"/>
        <v/>
      </c>
      <c r="I390" s="19" t="str">
        <f t="shared" si="50"/>
        <v/>
      </c>
    </row>
    <row r="391" spans="1:9" x14ac:dyDescent="0.25">
      <c r="A391" t="str">
        <f t="shared" si="46"/>
        <v/>
      </c>
      <c r="B391" s="17" t="str">
        <f t="shared" si="47"/>
        <v/>
      </c>
      <c r="C391" s="18" t="str">
        <f t="shared" si="51"/>
        <v/>
      </c>
      <c r="D391" s="19" t="str">
        <f t="shared" si="48"/>
        <v/>
      </c>
      <c r="E391" s="16" t="str">
        <f t="shared" si="45"/>
        <v/>
      </c>
      <c r="F391" s="19" t="str">
        <f t="shared" si="52"/>
        <v/>
      </c>
      <c r="G391" s="19" t="str">
        <f t="shared" si="49"/>
        <v/>
      </c>
      <c r="H391" s="19" t="str">
        <f t="shared" si="53"/>
        <v/>
      </c>
      <c r="I391" s="19" t="str">
        <f t="shared" si="50"/>
        <v/>
      </c>
    </row>
    <row r="392" spans="1:9" x14ac:dyDescent="0.25">
      <c r="A392" t="str">
        <f t="shared" si="46"/>
        <v/>
      </c>
      <c r="B392" s="17" t="str">
        <f t="shared" si="47"/>
        <v/>
      </c>
      <c r="C392" s="18" t="str">
        <f t="shared" si="51"/>
        <v/>
      </c>
      <c r="D392" s="19" t="str">
        <f t="shared" si="48"/>
        <v/>
      </c>
      <c r="E392" s="16" t="str">
        <f t="shared" si="45"/>
        <v/>
      </c>
      <c r="F392" s="19" t="str">
        <f t="shared" si="52"/>
        <v/>
      </c>
      <c r="G392" s="19" t="str">
        <f t="shared" si="49"/>
        <v/>
      </c>
      <c r="H392" s="19" t="str">
        <f t="shared" si="53"/>
        <v/>
      </c>
      <c r="I392" s="19" t="str">
        <f t="shared" si="50"/>
        <v/>
      </c>
    </row>
    <row r="393" spans="1:9" x14ac:dyDescent="0.25">
      <c r="A393" t="str">
        <f t="shared" si="46"/>
        <v/>
      </c>
      <c r="B393" s="17" t="str">
        <f t="shared" si="47"/>
        <v/>
      </c>
      <c r="C393" s="18" t="str">
        <f t="shared" si="51"/>
        <v/>
      </c>
      <c r="D393" s="19" t="str">
        <f t="shared" si="48"/>
        <v/>
      </c>
      <c r="E393" s="16" t="str">
        <f t="shared" si="45"/>
        <v/>
      </c>
      <c r="F393" s="19" t="str">
        <f t="shared" si="52"/>
        <v/>
      </c>
      <c r="G393" s="19" t="str">
        <f t="shared" si="49"/>
        <v/>
      </c>
      <c r="H393" s="19" t="str">
        <f t="shared" si="53"/>
        <v/>
      </c>
      <c r="I393" s="19" t="str">
        <f t="shared" si="50"/>
        <v/>
      </c>
    </row>
    <row r="394" spans="1:9" x14ac:dyDescent="0.25">
      <c r="A394" t="str">
        <f t="shared" si="46"/>
        <v/>
      </c>
      <c r="B394" s="17" t="str">
        <f t="shared" si="47"/>
        <v/>
      </c>
      <c r="C394" s="18" t="str">
        <f t="shared" si="51"/>
        <v/>
      </c>
      <c r="D394" s="19" t="str">
        <f t="shared" si="48"/>
        <v/>
      </c>
      <c r="E394" s="16" t="str">
        <f t="shared" si="45"/>
        <v/>
      </c>
      <c r="F394" s="19" t="str">
        <f t="shared" si="52"/>
        <v/>
      </c>
      <c r="G394" s="19" t="str">
        <f t="shared" si="49"/>
        <v/>
      </c>
      <c r="H394" s="19" t="str">
        <f t="shared" si="53"/>
        <v/>
      </c>
      <c r="I394" s="19" t="str">
        <f t="shared" si="50"/>
        <v/>
      </c>
    </row>
    <row r="395" spans="1:9" x14ac:dyDescent="0.25">
      <c r="A395" t="str">
        <f t="shared" si="46"/>
        <v/>
      </c>
      <c r="B395" s="17" t="str">
        <f t="shared" si="47"/>
        <v/>
      </c>
      <c r="C395" s="18" t="str">
        <f t="shared" si="51"/>
        <v/>
      </c>
      <c r="D395" s="19" t="str">
        <f t="shared" si="48"/>
        <v/>
      </c>
      <c r="E395" s="16" t="str">
        <f t="shared" si="45"/>
        <v/>
      </c>
      <c r="F395" s="19" t="str">
        <f t="shared" si="52"/>
        <v/>
      </c>
      <c r="G395" s="19" t="str">
        <f t="shared" si="49"/>
        <v/>
      </c>
      <c r="H395" s="19" t="str">
        <f t="shared" si="53"/>
        <v/>
      </c>
      <c r="I395" s="19" t="str">
        <f t="shared" si="50"/>
        <v/>
      </c>
    </row>
    <row r="396" spans="1:9" x14ac:dyDescent="0.25">
      <c r="A396" t="str">
        <f t="shared" si="46"/>
        <v/>
      </c>
      <c r="B396" s="17" t="str">
        <f t="shared" si="47"/>
        <v/>
      </c>
      <c r="C396" s="18" t="str">
        <f t="shared" si="51"/>
        <v/>
      </c>
      <c r="D396" s="19" t="str">
        <f t="shared" si="48"/>
        <v/>
      </c>
      <c r="E396" s="16" t="str">
        <f t="shared" si="45"/>
        <v/>
      </c>
      <c r="F396" s="19" t="str">
        <f t="shared" si="52"/>
        <v/>
      </c>
      <c r="G396" s="19" t="str">
        <f t="shared" si="49"/>
        <v/>
      </c>
      <c r="H396" s="19" t="str">
        <f t="shared" si="53"/>
        <v/>
      </c>
      <c r="I396" s="19" t="str">
        <f t="shared" si="50"/>
        <v/>
      </c>
    </row>
    <row r="397" spans="1:9" x14ac:dyDescent="0.25">
      <c r="A397" t="str">
        <f t="shared" si="46"/>
        <v/>
      </c>
      <c r="B397" s="17" t="str">
        <f t="shared" si="47"/>
        <v/>
      </c>
      <c r="C397" s="18" t="str">
        <f t="shared" si="51"/>
        <v/>
      </c>
      <c r="D397" s="19" t="str">
        <f t="shared" si="48"/>
        <v/>
      </c>
      <c r="E397" s="16" t="str">
        <f t="shared" si="45"/>
        <v/>
      </c>
      <c r="F397" s="19" t="str">
        <f t="shared" si="52"/>
        <v/>
      </c>
      <c r="G397" s="19" t="str">
        <f t="shared" si="49"/>
        <v/>
      </c>
      <c r="H397" s="19" t="str">
        <f t="shared" si="53"/>
        <v/>
      </c>
      <c r="I397" s="19" t="str">
        <f t="shared" si="50"/>
        <v/>
      </c>
    </row>
    <row r="398" spans="1:9" x14ac:dyDescent="0.25">
      <c r="A398" t="str">
        <f t="shared" si="46"/>
        <v/>
      </c>
      <c r="B398" s="17" t="str">
        <f t="shared" si="47"/>
        <v/>
      </c>
      <c r="C398" s="18" t="str">
        <f t="shared" si="51"/>
        <v/>
      </c>
      <c r="D398" s="19" t="str">
        <f t="shared" si="48"/>
        <v/>
      </c>
      <c r="E398" s="16" t="str">
        <f t="shared" si="45"/>
        <v/>
      </c>
      <c r="F398" s="19" t="str">
        <f t="shared" si="52"/>
        <v/>
      </c>
      <c r="G398" s="19" t="str">
        <f t="shared" si="49"/>
        <v/>
      </c>
      <c r="H398" s="19" t="str">
        <f t="shared" si="53"/>
        <v/>
      </c>
      <c r="I398" s="19" t="str">
        <f t="shared" si="50"/>
        <v/>
      </c>
    </row>
    <row r="399" spans="1:9" x14ac:dyDescent="0.25">
      <c r="A399" t="str">
        <f t="shared" si="46"/>
        <v/>
      </c>
      <c r="B399" s="17" t="str">
        <f t="shared" si="47"/>
        <v/>
      </c>
      <c r="C399" s="18" t="str">
        <f t="shared" si="51"/>
        <v/>
      </c>
      <c r="D399" s="19" t="str">
        <f t="shared" si="48"/>
        <v/>
      </c>
      <c r="E399" s="16" t="str">
        <f t="shared" ref="E399:E462" si="54">IF(A399="","",N_T_Pagos-A399)</f>
        <v/>
      </c>
      <c r="F399" s="19" t="str">
        <f t="shared" si="52"/>
        <v/>
      </c>
      <c r="G399" s="19" t="str">
        <f t="shared" si="49"/>
        <v/>
      </c>
      <c r="H399" s="19" t="str">
        <f t="shared" si="53"/>
        <v/>
      </c>
      <c r="I399" s="19" t="str">
        <f t="shared" si="50"/>
        <v/>
      </c>
    </row>
    <row r="400" spans="1:9" x14ac:dyDescent="0.25">
      <c r="A400" t="str">
        <f t="shared" ref="A400:A463" si="55">IF(A399&lt;N_T_Pagos,+A399+1,"")</f>
        <v/>
      </c>
      <c r="B400" s="17" t="str">
        <f t="shared" ref="B400:B463" si="56">IF(A400="","",IF(_Mes1=_Mes2,DATE(YEAR(B399),MONTH(B399)+(12/$F$7),MIN(DAY($B$15),DAY(DATE(YEAR(B399),MONTH(B399)+(12/$F$7)+1,0)))),DATE(YEAR(B399),MONTH(B399)+(12/$F$7),DAY(DATE(YEAR(B399),MONTH(B399)+(12/$F$7)+1,0)))))</f>
        <v/>
      </c>
      <c r="C400" s="18" t="str">
        <f t="shared" si="51"/>
        <v/>
      </c>
      <c r="D400" s="19" t="str">
        <f t="shared" ref="D400:D463" si="57">IF(A400="","",ROUND(PMT(C400/$F$7,N_T_Pagos-A400+1,-I399),2))</f>
        <v/>
      </c>
      <c r="E400" s="16" t="str">
        <f t="shared" si="54"/>
        <v/>
      </c>
      <c r="F400" s="19" t="str">
        <f t="shared" si="52"/>
        <v/>
      </c>
      <c r="G400" s="19" t="str">
        <f t="shared" ref="G400:G463" si="58">IF(A400="","",ROUND(D400-F400,2))</f>
        <v/>
      </c>
      <c r="H400" s="19" t="str">
        <f t="shared" si="53"/>
        <v/>
      </c>
      <c r="I400" s="19" t="str">
        <f t="shared" ref="I400:I463" si="59">IF(A400="","",$F$5-H400)</f>
        <v/>
      </c>
    </row>
    <row r="401" spans="1:9" x14ac:dyDescent="0.25">
      <c r="A401" t="str">
        <f t="shared" si="55"/>
        <v/>
      </c>
      <c r="B401" s="17" t="str">
        <f t="shared" si="56"/>
        <v/>
      </c>
      <c r="C401" s="18" t="str">
        <f t="shared" ref="C401:C464" si="60">IF(A401="","",C400)</f>
        <v/>
      </c>
      <c r="D401" s="19" t="str">
        <f t="shared" si="57"/>
        <v/>
      </c>
      <c r="E401" s="16" t="str">
        <f t="shared" si="54"/>
        <v/>
      </c>
      <c r="F401" s="19" t="str">
        <f t="shared" ref="F401:F464" si="61">IF(A401="","",ROUND(I400*C401/$F$7,2))</f>
        <v/>
      </c>
      <c r="G401" s="19" t="str">
        <f t="shared" si="58"/>
        <v/>
      </c>
      <c r="H401" s="19" t="str">
        <f t="shared" ref="H401:H464" si="62">IF(A401="","",ROUND(G401+H400,2))</f>
        <v/>
      </c>
      <c r="I401" s="19" t="str">
        <f t="shared" si="59"/>
        <v/>
      </c>
    </row>
    <row r="402" spans="1:9" x14ac:dyDescent="0.25">
      <c r="A402" t="str">
        <f t="shared" si="55"/>
        <v/>
      </c>
      <c r="B402" s="17" t="str">
        <f t="shared" si="56"/>
        <v/>
      </c>
      <c r="C402" s="18" t="str">
        <f t="shared" si="60"/>
        <v/>
      </c>
      <c r="D402" s="19" t="str">
        <f t="shared" si="57"/>
        <v/>
      </c>
      <c r="E402" s="16" t="str">
        <f t="shared" si="54"/>
        <v/>
      </c>
      <c r="F402" s="19" t="str">
        <f t="shared" si="61"/>
        <v/>
      </c>
      <c r="G402" s="19" t="str">
        <f t="shared" si="58"/>
        <v/>
      </c>
      <c r="H402" s="19" t="str">
        <f t="shared" si="62"/>
        <v/>
      </c>
      <c r="I402" s="19" t="str">
        <f t="shared" si="59"/>
        <v/>
      </c>
    </row>
    <row r="403" spans="1:9" x14ac:dyDescent="0.25">
      <c r="A403" t="str">
        <f t="shared" si="55"/>
        <v/>
      </c>
      <c r="B403" s="17" t="str">
        <f t="shared" si="56"/>
        <v/>
      </c>
      <c r="C403" s="18" t="str">
        <f t="shared" si="60"/>
        <v/>
      </c>
      <c r="D403" s="19" t="str">
        <f t="shared" si="57"/>
        <v/>
      </c>
      <c r="E403" s="16" t="str">
        <f t="shared" si="54"/>
        <v/>
      </c>
      <c r="F403" s="19" t="str">
        <f t="shared" si="61"/>
        <v/>
      </c>
      <c r="G403" s="19" t="str">
        <f t="shared" si="58"/>
        <v/>
      </c>
      <c r="H403" s="19" t="str">
        <f t="shared" si="62"/>
        <v/>
      </c>
      <c r="I403" s="19" t="str">
        <f t="shared" si="59"/>
        <v/>
      </c>
    </row>
    <row r="404" spans="1:9" x14ac:dyDescent="0.25">
      <c r="A404" t="str">
        <f t="shared" si="55"/>
        <v/>
      </c>
      <c r="B404" s="17" t="str">
        <f t="shared" si="56"/>
        <v/>
      </c>
      <c r="C404" s="18" t="str">
        <f t="shared" si="60"/>
        <v/>
      </c>
      <c r="D404" s="19" t="str">
        <f t="shared" si="57"/>
        <v/>
      </c>
      <c r="E404" s="16" t="str">
        <f t="shared" si="54"/>
        <v/>
      </c>
      <c r="F404" s="19" t="str">
        <f t="shared" si="61"/>
        <v/>
      </c>
      <c r="G404" s="19" t="str">
        <f t="shared" si="58"/>
        <v/>
      </c>
      <c r="H404" s="19" t="str">
        <f t="shared" si="62"/>
        <v/>
      </c>
      <c r="I404" s="19" t="str">
        <f t="shared" si="59"/>
        <v/>
      </c>
    </row>
    <row r="405" spans="1:9" x14ac:dyDescent="0.25">
      <c r="A405" t="str">
        <f t="shared" si="55"/>
        <v/>
      </c>
      <c r="B405" s="17" t="str">
        <f t="shared" si="56"/>
        <v/>
      </c>
      <c r="C405" s="18" t="str">
        <f t="shared" si="60"/>
        <v/>
      </c>
      <c r="D405" s="19" t="str">
        <f t="shared" si="57"/>
        <v/>
      </c>
      <c r="E405" s="16" t="str">
        <f t="shared" si="54"/>
        <v/>
      </c>
      <c r="F405" s="19" t="str">
        <f t="shared" si="61"/>
        <v/>
      </c>
      <c r="G405" s="19" t="str">
        <f t="shared" si="58"/>
        <v/>
      </c>
      <c r="H405" s="19" t="str">
        <f t="shared" si="62"/>
        <v/>
      </c>
      <c r="I405" s="19" t="str">
        <f t="shared" si="59"/>
        <v/>
      </c>
    </row>
    <row r="406" spans="1:9" x14ac:dyDescent="0.25">
      <c r="A406" t="str">
        <f t="shared" si="55"/>
        <v/>
      </c>
      <c r="B406" s="17" t="str">
        <f t="shared" si="56"/>
        <v/>
      </c>
      <c r="C406" s="18" t="str">
        <f t="shared" si="60"/>
        <v/>
      </c>
      <c r="D406" s="19" t="str">
        <f t="shared" si="57"/>
        <v/>
      </c>
      <c r="E406" s="16" t="str">
        <f t="shared" si="54"/>
        <v/>
      </c>
      <c r="F406" s="19" t="str">
        <f t="shared" si="61"/>
        <v/>
      </c>
      <c r="G406" s="19" t="str">
        <f t="shared" si="58"/>
        <v/>
      </c>
      <c r="H406" s="19" t="str">
        <f t="shared" si="62"/>
        <v/>
      </c>
      <c r="I406" s="19" t="str">
        <f t="shared" si="59"/>
        <v/>
      </c>
    </row>
    <row r="407" spans="1:9" x14ac:dyDescent="0.25">
      <c r="A407" t="str">
        <f t="shared" si="55"/>
        <v/>
      </c>
      <c r="B407" s="17" t="str">
        <f t="shared" si="56"/>
        <v/>
      </c>
      <c r="C407" s="18" t="str">
        <f t="shared" si="60"/>
        <v/>
      </c>
      <c r="D407" s="19" t="str">
        <f t="shared" si="57"/>
        <v/>
      </c>
      <c r="E407" s="16" t="str">
        <f t="shared" si="54"/>
        <v/>
      </c>
      <c r="F407" s="19" t="str">
        <f t="shared" si="61"/>
        <v/>
      </c>
      <c r="G407" s="19" t="str">
        <f t="shared" si="58"/>
        <v/>
      </c>
      <c r="H407" s="19" t="str">
        <f t="shared" si="62"/>
        <v/>
      </c>
      <c r="I407" s="19" t="str">
        <f t="shared" si="59"/>
        <v/>
      </c>
    </row>
    <row r="408" spans="1:9" x14ac:dyDescent="0.25">
      <c r="A408" t="str">
        <f t="shared" si="55"/>
        <v/>
      </c>
      <c r="B408" s="17" t="str">
        <f t="shared" si="56"/>
        <v/>
      </c>
      <c r="C408" s="18" t="str">
        <f t="shared" si="60"/>
        <v/>
      </c>
      <c r="D408" s="19" t="str">
        <f t="shared" si="57"/>
        <v/>
      </c>
      <c r="E408" s="16" t="str">
        <f t="shared" si="54"/>
        <v/>
      </c>
      <c r="F408" s="19" t="str">
        <f t="shared" si="61"/>
        <v/>
      </c>
      <c r="G408" s="19" t="str">
        <f t="shared" si="58"/>
        <v/>
      </c>
      <c r="H408" s="19" t="str">
        <f t="shared" si="62"/>
        <v/>
      </c>
      <c r="I408" s="19" t="str">
        <f t="shared" si="59"/>
        <v/>
      </c>
    </row>
    <row r="409" spans="1:9" x14ac:dyDescent="0.25">
      <c r="A409" t="str">
        <f t="shared" si="55"/>
        <v/>
      </c>
      <c r="B409" s="17" t="str">
        <f t="shared" si="56"/>
        <v/>
      </c>
      <c r="C409" s="18" t="str">
        <f t="shared" si="60"/>
        <v/>
      </c>
      <c r="D409" s="19" t="str">
        <f t="shared" si="57"/>
        <v/>
      </c>
      <c r="E409" s="16" t="str">
        <f t="shared" si="54"/>
        <v/>
      </c>
      <c r="F409" s="19" t="str">
        <f t="shared" si="61"/>
        <v/>
      </c>
      <c r="G409" s="19" t="str">
        <f t="shared" si="58"/>
        <v/>
      </c>
      <c r="H409" s="19" t="str">
        <f t="shared" si="62"/>
        <v/>
      </c>
      <c r="I409" s="19" t="str">
        <f t="shared" si="59"/>
        <v/>
      </c>
    </row>
    <row r="410" spans="1:9" x14ac:dyDescent="0.25">
      <c r="A410" t="str">
        <f t="shared" si="55"/>
        <v/>
      </c>
      <c r="B410" s="17" t="str">
        <f t="shared" si="56"/>
        <v/>
      </c>
      <c r="C410" s="18" t="str">
        <f t="shared" si="60"/>
        <v/>
      </c>
      <c r="D410" s="19" t="str">
        <f t="shared" si="57"/>
        <v/>
      </c>
      <c r="E410" s="16" t="str">
        <f t="shared" si="54"/>
        <v/>
      </c>
      <c r="F410" s="19" t="str">
        <f t="shared" si="61"/>
        <v/>
      </c>
      <c r="G410" s="19" t="str">
        <f t="shared" si="58"/>
        <v/>
      </c>
      <c r="H410" s="19" t="str">
        <f t="shared" si="62"/>
        <v/>
      </c>
      <c r="I410" s="19" t="str">
        <f t="shared" si="59"/>
        <v/>
      </c>
    </row>
    <row r="411" spans="1:9" x14ac:dyDescent="0.25">
      <c r="A411" t="str">
        <f t="shared" si="55"/>
        <v/>
      </c>
      <c r="B411" s="17" t="str">
        <f t="shared" si="56"/>
        <v/>
      </c>
      <c r="C411" s="18" t="str">
        <f t="shared" si="60"/>
        <v/>
      </c>
      <c r="D411" s="19" t="str">
        <f t="shared" si="57"/>
        <v/>
      </c>
      <c r="E411" s="16" t="str">
        <f t="shared" si="54"/>
        <v/>
      </c>
      <c r="F411" s="19" t="str">
        <f t="shared" si="61"/>
        <v/>
      </c>
      <c r="G411" s="19" t="str">
        <f t="shared" si="58"/>
        <v/>
      </c>
      <c r="H411" s="19" t="str">
        <f t="shared" si="62"/>
        <v/>
      </c>
      <c r="I411" s="19" t="str">
        <f t="shared" si="59"/>
        <v/>
      </c>
    </row>
    <row r="412" spans="1:9" x14ac:dyDescent="0.25">
      <c r="A412" t="str">
        <f t="shared" si="55"/>
        <v/>
      </c>
      <c r="B412" s="17" t="str">
        <f t="shared" si="56"/>
        <v/>
      </c>
      <c r="C412" s="18" t="str">
        <f t="shared" si="60"/>
        <v/>
      </c>
      <c r="D412" s="19" t="str">
        <f t="shared" si="57"/>
        <v/>
      </c>
      <c r="E412" s="16" t="str">
        <f t="shared" si="54"/>
        <v/>
      </c>
      <c r="F412" s="19" t="str">
        <f t="shared" si="61"/>
        <v/>
      </c>
      <c r="G412" s="19" t="str">
        <f t="shared" si="58"/>
        <v/>
      </c>
      <c r="H412" s="19" t="str">
        <f t="shared" si="62"/>
        <v/>
      </c>
      <c r="I412" s="19" t="str">
        <f t="shared" si="59"/>
        <v/>
      </c>
    </row>
    <row r="413" spans="1:9" x14ac:dyDescent="0.25">
      <c r="A413" t="str">
        <f t="shared" si="55"/>
        <v/>
      </c>
      <c r="B413" s="17" t="str">
        <f t="shared" si="56"/>
        <v/>
      </c>
      <c r="C413" s="18" t="str">
        <f t="shared" si="60"/>
        <v/>
      </c>
      <c r="D413" s="19" t="str">
        <f t="shared" si="57"/>
        <v/>
      </c>
      <c r="E413" s="16" t="str">
        <f t="shared" si="54"/>
        <v/>
      </c>
      <c r="F413" s="19" t="str">
        <f t="shared" si="61"/>
        <v/>
      </c>
      <c r="G413" s="19" t="str">
        <f t="shared" si="58"/>
        <v/>
      </c>
      <c r="H413" s="19" t="str">
        <f t="shared" si="62"/>
        <v/>
      </c>
      <c r="I413" s="19" t="str">
        <f t="shared" si="59"/>
        <v/>
      </c>
    </row>
    <row r="414" spans="1:9" x14ac:dyDescent="0.25">
      <c r="A414" t="str">
        <f t="shared" si="55"/>
        <v/>
      </c>
      <c r="B414" s="17" t="str">
        <f t="shared" si="56"/>
        <v/>
      </c>
      <c r="C414" s="18" t="str">
        <f t="shared" si="60"/>
        <v/>
      </c>
      <c r="D414" s="19" t="str">
        <f t="shared" si="57"/>
        <v/>
      </c>
      <c r="E414" s="16" t="str">
        <f t="shared" si="54"/>
        <v/>
      </c>
      <c r="F414" s="19" t="str">
        <f t="shared" si="61"/>
        <v/>
      </c>
      <c r="G414" s="19" t="str">
        <f t="shared" si="58"/>
        <v/>
      </c>
      <c r="H414" s="19" t="str">
        <f t="shared" si="62"/>
        <v/>
      </c>
      <c r="I414" s="19" t="str">
        <f t="shared" si="59"/>
        <v/>
      </c>
    </row>
    <row r="415" spans="1:9" x14ac:dyDescent="0.25">
      <c r="A415" t="str">
        <f t="shared" si="55"/>
        <v/>
      </c>
      <c r="B415" s="17" t="str">
        <f t="shared" si="56"/>
        <v/>
      </c>
      <c r="C415" s="18" t="str">
        <f t="shared" si="60"/>
        <v/>
      </c>
      <c r="D415" s="19" t="str">
        <f t="shared" si="57"/>
        <v/>
      </c>
      <c r="E415" s="16" t="str">
        <f t="shared" si="54"/>
        <v/>
      </c>
      <c r="F415" s="19" t="str">
        <f t="shared" si="61"/>
        <v/>
      </c>
      <c r="G415" s="19" t="str">
        <f t="shared" si="58"/>
        <v/>
      </c>
      <c r="H415" s="19" t="str">
        <f t="shared" si="62"/>
        <v/>
      </c>
      <c r="I415" s="19" t="str">
        <f t="shared" si="59"/>
        <v/>
      </c>
    </row>
    <row r="416" spans="1:9" x14ac:dyDescent="0.25">
      <c r="A416" t="str">
        <f t="shared" si="55"/>
        <v/>
      </c>
      <c r="B416" s="17" t="str">
        <f t="shared" si="56"/>
        <v/>
      </c>
      <c r="C416" s="18" t="str">
        <f t="shared" si="60"/>
        <v/>
      </c>
      <c r="D416" s="19" t="str">
        <f t="shared" si="57"/>
        <v/>
      </c>
      <c r="E416" s="16" t="str">
        <f t="shared" si="54"/>
        <v/>
      </c>
      <c r="F416" s="19" t="str">
        <f t="shared" si="61"/>
        <v/>
      </c>
      <c r="G416" s="19" t="str">
        <f t="shared" si="58"/>
        <v/>
      </c>
      <c r="H416" s="19" t="str">
        <f t="shared" si="62"/>
        <v/>
      </c>
      <c r="I416" s="19" t="str">
        <f t="shared" si="59"/>
        <v/>
      </c>
    </row>
    <row r="417" spans="1:9" x14ac:dyDescent="0.25">
      <c r="A417" t="str">
        <f t="shared" si="55"/>
        <v/>
      </c>
      <c r="B417" s="17" t="str">
        <f t="shared" si="56"/>
        <v/>
      </c>
      <c r="C417" s="18" t="str">
        <f t="shared" si="60"/>
        <v/>
      </c>
      <c r="D417" s="19" t="str">
        <f t="shared" si="57"/>
        <v/>
      </c>
      <c r="E417" s="16" t="str">
        <f t="shared" si="54"/>
        <v/>
      </c>
      <c r="F417" s="19" t="str">
        <f t="shared" si="61"/>
        <v/>
      </c>
      <c r="G417" s="19" t="str">
        <f t="shared" si="58"/>
        <v/>
      </c>
      <c r="H417" s="19" t="str">
        <f t="shared" si="62"/>
        <v/>
      </c>
      <c r="I417" s="19" t="str">
        <f t="shared" si="59"/>
        <v/>
      </c>
    </row>
    <row r="418" spans="1:9" x14ac:dyDescent="0.25">
      <c r="A418" t="str">
        <f t="shared" si="55"/>
        <v/>
      </c>
      <c r="B418" s="17" t="str">
        <f t="shared" si="56"/>
        <v/>
      </c>
      <c r="C418" s="18" t="str">
        <f t="shared" si="60"/>
        <v/>
      </c>
      <c r="D418" s="19" t="str">
        <f t="shared" si="57"/>
        <v/>
      </c>
      <c r="E418" s="16" t="str">
        <f t="shared" si="54"/>
        <v/>
      </c>
      <c r="F418" s="19" t="str">
        <f t="shared" si="61"/>
        <v/>
      </c>
      <c r="G418" s="19" t="str">
        <f t="shared" si="58"/>
        <v/>
      </c>
      <c r="H418" s="19" t="str">
        <f t="shared" si="62"/>
        <v/>
      </c>
      <c r="I418" s="19" t="str">
        <f t="shared" si="59"/>
        <v/>
      </c>
    </row>
    <row r="419" spans="1:9" x14ac:dyDescent="0.25">
      <c r="A419" t="str">
        <f t="shared" si="55"/>
        <v/>
      </c>
      <c r="B419" s="17" t="str">
        <f t="shared" si="56"/>
        <v/>
      </c>
      <c r="C419" s="18" t="str">
        <f t="shared" si="60"/>
        <v/>
      </c>
      <c r="D419" s="19" t="str">
        <f t="shared" si="57"/>
        <v/>
      </c>
      <c r="E419" s="16" t="str">
        <f t="shared" si="54"/>
        <v/>
      </c>
      <c r="F419" s="19" t="str">
        <f t="shared" si="61"/>
        <v/>
      </c>
      <c r="G419" s="19" t="str">
        <f t="shared" si="58"/>
        <v/>
      </c>
      <c r="H419" s="19" t="str">
        <f t="shared" si="62"/>
        <v/>
      </c>
      <c r="I419" s="19" t="str">
        <f t="shared" si="59"/>
        <v/>
      </c>
    </row>
    <row r="420" spans="1:9" x14ac:dyDescent="0.25">
      <c r="A420" t="str">
        <f t="shared" si="55"/>
        <v/>
      </c>
      <c r="B420" s="17" t="str">
        <f t="shared" si="56"/>
        <v/>
      </c>
      <c r="C420" s="18" t="str">
        <f t="shared" si="60"/>
        <v/>
      </c>
      <c r="D420" s="19" t="str">
        <f t="shared" si="57"/>
        <v/>
      </c>
      <c r="E420" s="16" t="str">
        <f t="shared" si="54"/>
        <v/>
      </c>
      <c r="F420" s="19" t="str">
        <f t="shared" si="61"/>
        <v/>
      </c>
      <c r="G420" s="19" t="str">
        <f t="shared" si="58"/>
        <v/>
      </c>
      <c r="H420" s="19" t="str">
        <f t="shared" si="62"/>
        <v/>
      </c>
      <c r="I420" s="19" t="str">
        <f t="shared" si="59"/>
        <v/>
      </c>
    </row>
    <row r="421" spans="1:9" x14ac:dyDescent="0.25">
      <c r="A421" t="str">
        <f t="shared" si="55"/>
        <v/>
      </c>
      <c r="B421" s="17" t="str">
        <f t="shared" si="56"/>
        <v/>
      </c>
      <c r="C421" s="18" t="str">
        <f t="shared" si="60"/>
        <v/>
      </c>
      <c r="D421" s="19" t="str">
        <f t="shared" si="57"/>
        <v/>
      </c>
      <c r="E421" s="16" t="str">
        <f t="shared" si="54"/>
        <v/>
      </c>
      <c r="F421" s="19" t="str">
        <f t="shared" si="61"/>
        <v/>
      </c>
      <c r="G421" s="19" t="str">
        <f t="shared" si="58"/>
        <v/>
      </c>
      <c r="H421" s="19" t="str">
        <f t="shared" si="62"/>
        <v/>
      </c>
      <c r="I421" s="19" t="str">
        <f t="shared" si="59"/>
        <v/>
      </c>
    </row>
    <row r="422" spans="1:9" x14ac:dyDescent="0.25">
      <c r="A422" t="str">
        <f t="shared" si="55"/>
        <v/>
      </c>
      <c r="B422" s="17" t="str">
        <f t="shared" si="56"/>
        <v/>
      </c>
      <c r="C422" s="18" t="str">
        <f t="shared" si="60"/>
        <v/>
      </c>
      <c r="D422" s="19" t="str">
        <f t="shared" si="57"/>
        <v/>
      </c>
      <c r="E422" s="16" t="str">
        <f t="shared" si="54"/>
        <v/>
      </c>
      <c r="F422" s="19" t="str">
        <f t="shared" si="61"/>
        <v/>
      </c>
      <c r="G422" s="19" t="str">
        <f t="shared" si="58"/>
        <v/>
      </c>
      <c r="H422" s="19" t="str">
        <f t="shared" si="62"/>
        <v/>
      </c>
      <c r="I422" s="19" t="str">
        <f t="shared" si="59"/>
        <v/>
      </c>
    </row>
    <row r="423" spans="1:9" x14ac:dyDescent="0.25">
      <c r="A423" t="str">
        <f t="shared" si="55"/>
        <v/>
      </c>
      <c r="B423" s="17" t="str">
        <f t="shared" si="56"/>
        <v/>
      </c>
      <c r="C423" s="18" t="str">
        <f t="shared" si="60"/>
        <v/>
      </c>
      <c r="D423" s="19" t="str">
        <f t="shared" si="57"/>
        <v/>
      </c>
      <c r="E423" s="16" t="str">
        <f t="shared" si="54"/>
        <v/>
      </c>
      <c r="F423" s="19" t="str">
        <f t="shared" si="61"/>
        <v/>
      </c>
      <c r="G423" s="19" t="str">
        <f t="shared" si="58"/>
        <v/>
      </c>
      <c r="H423" s="19" t="str">
        <f t="shared" si="62"/>
        <v/>
      </c>
      <c r="I423" s="19" t="str">
        <f t="shared" si="59"/>
        <v/>
      </c>
    </row>
    <row r="424" spans="1:9" x14ac:dyDescent="0.25">
      <c r="A424" t="str">
        <f t="shared" si="55"/>
        <v/>
      </c>
      <c r="B424" s="17" t="str">
        <f t="shared" si="56"/>
        <v/>
      </c>
      <c r="C424" s="18" t="str">
        <f t="shared" si="60"/>
        <v/>
      </c>
      <c r="D424" s="19" t="str">
        <f t="shared" si="57"/>
        <v/>
      </c>
      <c r="E424" s="16" t="str">
        <f t="shared" si="54"/>
        <v/>
      </c>
      <c r="F424" s="19" t="str">
        <f t="shared" si="61"/>
        <v/>
      </c>
      <c r="G424" s="19" t="str">
        <f t="shared" si="58"/>
        <v/>
      </c>
      <c r="H424" s="19" t="str">
        <f t="shared" si="62"/>
        <v/>
      </c>
      <c r="I424" s="19" t="str">
        <f t="shared" si="59"/>
        <v/>
      </c>
    </row>
    <row r="425" spans="1:9" x14ac:dyDescent="0.25">
      <c r="A425" t="str">
        <f t="shared" si="55"/>
        <v/>
      </c>
      <c r="B425" s="17" t="str">
        <f t="shared" si="56"/>
        <v/>
      </c>
      <c r="C425" s="18" t="str">
        <f t="shared" si="60"/>
        <v/>
      </c>
      <c r="D425" s="19" t="str">
        <f t="shared" si="57"/>
        <v/>
      </c>
      <c r="E425" s="16" t="str">
        <f t="shared" si="54"/>
        <v/>
      </c>
      <c r="F425" s="19" t="str">
        <f t="shared" si="61"/>
        <v/>
      </c>
      <c r="G425" s="19" t="str">
        <f t="shared" si="58"/>
        <v/>
      </c>
      <c r="H425" s="19" t="str">
        <f t="shared" si="62"/>
        <v/>
      </c>
      <c r="I425" s="19" t="str">
        <f t="shared" si="59"/>
        <v/>
      </c>
    </row>
    <row r="426" spans="1:9" x14ac:dyDescent="0.25">
      <c r="A426" t="str">
        <f t="shared" si="55"/>
        <v/>
      </c>
      <c r="B426" s="17" t="str">
        <f t="shared" si="56"/>
        <v/>
      </c>
      <c r="C426" s="18" t="str">
        <f t="shared" si="60"/>
        <v/>
      </c>
      <c r="D426" s="19" t="str">
        <f t="shared" si="57"/>
        <v/>
      </c>
      <c r="E426" s="16" t="str">
        <f t="shared" si="54"/>
        <v/>
      </c>
      <c r="F426" s="19" t="str">
        <f t="shared" si="61"/>
        <v/>
      </c>
      <c r="G426" s="19" t="str">
        <f t="shared" si="58"/>
        <v/>
      </c>
      <c r="H426" s="19" t="str">
        <f t="shared" si="62"/>
        <v/>
      </c>
      <c r="I426" s="19" t="str">
        <f t="shared" si="59"/>
        <v/>
      </c>
    </row>
    <row r="427" spans="1:9" x14ac:dyDescent="0.25">
      <c r="A427" t="str">
        <f t="shared" si="55"/>
        <v/>
      </c>
      <c r="B427" s="17" t="str">
        <f t="shared" si="56"/>
        <v/>
      </c>
      <c r="C427" s="18" t="str">
        <f t="shared" si="60"/>
        <v/>
      </c>
      <c r="D427" s="19" t="str">
        <f t="shared" si="57"/>
        <v/>
      </c>
      <c r="E427" s="16" t="str">
        <f t="shared" si="54"/>
        <v/>
      </c>
      <c r="F427" s="19" t="str">
        <f t="shared" si="61"/>
        <v/>
      </c>
      <c r="G427" s="19" t="str">
        <f t="shared" si="58"/>
        <v/>
      </c>
      <c r="H427" s="19" t="str">
        <f t="shared" si="62"/>
        <v/>
      </c>
      <c r="I427" s="19" t="str">
        <f t="shared" si="59"/>
        <v/>
      </c>
    </row>
    <row r="428" spans="1:9" x14ac:dyDescent="0.25">
      <c r="A428" t="str">
        <f t="shared" si="55"/>
        <v/>
      </c>
      <c r="B428" s="17" t="str">
        <f t="shared" si="56"/>
        <v/>
      </c>
      <c r="C428" s="18" t="str">
        <f t="shared" si="60"/>
        <v/>
      </c>
      <c r="D428" s="19" t="str">
        <f t="shared" si="57"/>
        <v/>
      </c>
      <c r="E428" s="16" t="str">
        <f t="shared" si="54"/>
        <v/>
      </c>
      <c r="F428" s="19" t="str">
        <f t="shared" si="61"/>
        <v/>
      </c>
      <c r="G428" s="19" t="str">
        <f t="shared" si="58"/>
        <v/>
      </c>
      <c r="H428" s="19" t="str">
        <f t="shared" si="62"/>
        <v/>
      </c>
      <c r="I428" s="19" t="str">
        <f t="shared" si="59"/>
        <v/>
      </c>
    </row>
    <row r="429" spans="1:9" x14ac:dyDescent="0.25">
      <c r="A429" t="str">
        <f t="shared" si="55"/>
        <v/>
      </c>
      <c r="B429" s="17" t="str">
        <f t="shared" si="56"/>
        <v/>
      </c>
      <c r="C429" s="18" t="str">
        <f t="shared" si="60"/>
        <v/>
      </c>
      <c r="D429" s="19" t="str">
        <f t="shared" si="57"/>
        <v/>
      </c>
      <c r="E429" s="16" t="str">
        <f t="shared" si="54"/>
        <v/>
      </c>
      <c r="F429" s="19" t="str">
        <f t="shared" si="61"/>
        <v/>
      </c>
      <c r="G429" s="19" t="str">
        <f t="shared" si="58"/>
        <v/>
      </c>
      <c r="H429" s="19" t="str">
        <f t="shared" si="62"/>
        <v/>
      </c>
      <c r="I429" s="19" t="str">
        <f t="shared" si="59"/>
        <v/>
      </c>
    </row>
    <row r="430" spans="1:9" x14ac:dyDescent="0.25">
      <c r="A430" t="str">
        <f t="shared" si="55"/>
        <v/>
      </c>
      <c r="B430" s="17" t="str">
        <f t="shared" si="56"/>
        <v/>
      </c>
      <c r="C430" s="18" t="str">
        <f t="shared" si="60"/>
        <v/>
      </c>
      <c r="D430" s="19" t="str">
        <f t="shared" si="57"/>
        <v/>
      </c>
      <c r="E430" s="16" t="str">
        <f t="shared" si="54"/>
        <v/>
      </c>
      <c r="F430" s="19" t="str">
        <f t="shared" si="61"/>
        <v/>
      </c>
      <c r="G430" s="19" t="str">
        <f t="shared" si="58"/>
        <v/>
      </c>
      <c r="H430" s="19" t="str">
        <f t="shared" si="62"/>
        <v/>
      </c>
      <c r="I430" s="19" t="str">
        <f t="shared" si="59"/>
        <v/>
      </c>
    </row>
    <row r="431" spans="1:9" x14ac:dyDescent="0.25">
      <c r="A431" t="str">
        <f t="shared" si="55"/>
        <v/>
      </c>
      <c r="B431" s="17" t="str">
        <f t="shared" si="56"/>
        <v/>
      </c>
      <c r="C431" s="18" t="str">
        <f t="shared" si="60"/>
        <v/>
      </c>
      <c r="D431" s="19" t="str">
        <f t="shared" si="57"/>
        <v/>
      </c>
      <c r="E431" s="16" t="str">
        <f t="shared" si="54"/>
        <v/>
      </c>
      <c r="F431" s="19" t="str">
        <f t="shared" si="61"/>
        <v/>
      </c>
      <c r="G431" s="19" t="str">
        <f t="shared" si="58"/>
        <v/>
      </c>
      <c r="H431" s="19" t="str">
        <f t="shared" si="62"/>
        <v/>
      </c>
      <c r="I431" s="19" t="str">
        <f t="shared" si="59"/>
        <v/>
      </c>
    </row>
    <row r="432" spans="1:9" x14ac:dyDescent="0.25">
      <c r="A432" t="str">
        <f t="shared" si="55"/>
        <v/>
      </c>
      <c r="B432" s="17" t="str">
        <f t="shared" si="56"/>
        <v/>
      </c>
      <c r="C432" s="18" t="str">
        <f t="shared" si="60"/>
        <v/>
      </c>
      <c r="D432" s="19" t="str">
        <f t="shared" si="57"/>
        <v/>
      </c>
      <c r="E432" s="16" t="str">
        <f t="shared" si="54"/>
        <v/>
      </c>
      <c r="F432" s="19" t="str">
        <f t="shared" si="61"/>
        <v/>
      </c>
      <c r="G432" s="19" t="str">
        <f t="shared" si="58"/>
        <v/>
      </c>
      <c r="H432" s="19" t="str">
        <f t="shared" si="62"/>
        <v/>
      </c>
      <c r="I432" s="19" t="str">
        <f t="shared" si="59"/>
        <v/>
      </c>
    </row>
    <row r="433" spans="1:9" x14ac:dyDescent="0.25">
      <c r="A433" t="str">
        <f t="shared" si="55"/>
        <v/>
      </c>
      <c r="B433" s="17" t="str">
        <f t="shared" si="56"/>
        <v/>
      </c>
      <c r="C433" s="18" t="str">
        <f t="shared" si="60"/>
        <v/>
      </c>
      <c r="D433" s="19" t="str">
        <f t="shared" si="57"/>
        <v/>
      </c>
      <c r="E433" s="16" t="str">
        <f t="shared" si="54"/>
        <v/>
      </c>
      <c r="F433" s="19" t="str">
        <f t="shared" si="61"/>
        <v/>
      </c>
      <c r="G433" s="19" t="str">
        <f t="shared" si="58"/>
        <v/>
      </c>
      <c r="H433" s="19" t="str">
        <f t="shared" si="62"/>
        <v/>
      </c>
      <c r="I433" s="19" t="str">
        <f t="shared" si="59"/>
        <v/>
      </c>
    </row>
    <row r="434" spans="1:9" x14ac:dyDescent="0.25">
      <c r="A434" t="str">
        <f t="shared" si="55"/>
        <v/>
      </c>
      <c r="B434" s="17" t="str">
        <f t="shared" si="56"/>
        <v/>
      </c>
      <c r="C434" s="18" t="str">
        <f t="shared" si="60"/>
        <v/>
      </c>
      <c r="D434" s="19" t="str">
        <f t="shared" si="57"/>
        <v/>
      </c>
      <c r="E434" s="16" t="str">
        <f t="shared" si="54"/>
        <v/>
      </c>
      <c r="F434" s="19" t="str">
        <f t="shared" si="61"/>
        <v/>
      </c>
      <c r="G434" s="19" t="str">
        <f t="shared" si="58"/>
        <v/>
      </c>
      <c r="H434" s="19" t="str">
        <f t="shared" si="62"/>
        <v/>
      </c>
      <c r="I434" s="19" t="str">
        <f t="shared" si="59"/>
        <v/>
      </c>
    </row>
    <row r="435" spans="1:9" x14ac:dyDescent="0.25">
      <c r="A435" t="str">
        <f t="shared" si="55"/>
        <v/>
      </c>
      <c r="B435" s="17" t="str">
        <f t="shared" si="56"/>
        <v/>
      </c>
      <c r="C435" s="18" t="str">
        <f t="shared" si="60"/>
        <v/>
      </c>
      <c r="D435" s="19" t="str">
        <f t="shared" si="57"/>
        <v/>
      </c>
      <c r="E435" s="16" t="str">
        <f t="shared" si="54"/>
        <v/>
      </c>
      <c r="F435" s="19" t="str">
        <f t="shared" si="61"/>
        <v/>
      </c>
      <c r="G435" s="19" t="str">
        <f t="shared" si="58"/>
        <v/>
      </c>
      <c r="H435" s="19" t="str">
        <f t="shared" si="62"/>
        <v/>
      </c>
      <c r="I435" s="19" t="str">
        <f t="shared" si="59"/>
        <v/>
      </c>
    </row>
    <row r="436" spans="1:9" x14ac:dyDescent="0.25">
      <c r="A436" t="str">
        <f t="shared" si="55"/>
        <v/>
      </c>
      <c r="B436" s="17" t="str">
        <f t="shared" si="56"/>
        <v/>
      </c>
      <c r="C436" s="18" t="str">
        <f t="shared" si="60"/>
        <v/>
      </c>
      <c r="D436" s="19" t="str">
        <f t="shared" si="57"/>
        <v/>
      </c>
      <c r="E436" s="16" t="str">
        <f t="shared" si="54"/>
        <v/>
      </c>
      <c r="F436" s="19" t="str">
        <f t="shared" si="61"/>
        <v/>
      </c>
      <c r="G436" s="19" t="str">
        <f t="shared" si="58"/>
        <v/>
      </c>
      <c r="H436" s="19" t="str">
        <f t="shared" si="62"/>
        <v/>
      </c>
      <c r="I436" s="19" t="str">
        <f t="shared" si="59"/>
        <v/>
      </c>
    </row>
    <row r="437" spans="1:9" x14ac:dyDescent="0.25">
      <c r="A437" t="str">
        <f t="shared" si="55"/>
        <v/>
      </c>
      <c r="B437" s="17" t="str">
        <f t="shared" si="56"/>
        <v/>
      </c>
      <c r="C437" s="18" t="str">
        <f t="shared" si="60"/>
        <v/>
      </c>
      <c r="D437" s="19" t="str">
        <f t="shared" si="57"/>
        <v/>
      </c>
      <c r="E437" s="16" t="str">
        <f t="shared" si="54"/>
        <v/>
      </c>
      <c r="F437" s="19" t="str">
        <f t="shared" si="61"/>
        <v/>
      </c>
      <c r="G437" s="19" t="str">
        <f t="shared" si="58"/>
        <v/>
      </c>
      <c r="H437" s="19" t="str">
        <f t="shared" si="62"/>
        <v/>
      </c>
      <c r="I437" s="19" t="str">
        <f t="shared" si="59"/>
        <v/>
      </c>
    </row>
    <row r="438" spans="1:9" x14ac:dyDescent="0.25">
      <c r="A438" t="str">
        <f t="shared" si="55"/>
        <v/>
      </c>
      <c r="B438" s="17" t="str">
        <f t="shared" si="56"/>
        <v/>
      </c>
      <c r="C438" s="18" t="str">
        <f t="shared" si="60"/>
        <v/>
      </c>
      <c r="D438" s="19" t="str">
        <f t="shared" si="57"/>
        <v/>
      </c>
      <c r="E438" s="16" t="str">
        <f t="shared" si="54"/>
        <v/>
      </c>
      <c r="F438" s="19" t="str">
        <f t="shared" si="61"/>
        <v/>
      </c>
      <c r="G438" s="19" t="str">
        <f t="shared" si="58"/>
        <v/>
      </c>
      <c r="H438" s="19" t="str">
        <f t="shared" si="62"/>
        <v/>
      </c>
      <c r="I438" s="19" t="str">
        <f t="shared" si="59"/>
        <v/>
      </c>
    </row>
    <row r="439" spans="1:9" x14ac:dyDescent="0.25">
      <c r="A439" t="str">
        <f t="shared" si="55"/>
        <v/>
      </c>
      <c r="B439" s="17" t="str">
        <f t="shared" si="56"/>
        <v/>
      </c>
      <c r="C439" s="18" t="str">
        <f t="shared" si="60"/>
        <v/>
      </c>
      <c r="D439" s="19" t="str">
        <f t="shared" si="57"/>
        <v/>
      </c>
      <c r="E439" s="16" t="str">
        <f t="shared" si="54"/>
        <v/>
      </c>
      <c r="F439" s="19" t="str">
        <f t="shared" si="61"/>
        <v/>
      </c>
      <c r="G439" s="19" t="str">
        <f t="shared" si="58"/>
        <v/>
      </c>
      <c r="H439" s="19" t="str">
        <f t="shared" si="62"/>
        <v/>
      </c>
      <c r="I439" s="19" t="str">
        <f t="shared" si="59"/>
        <v/>
      </c>
    </row>
    <row r="440" spans="1:9" x14ac:dyDescent="0.25">
      <c r="A440" t="str">
        <f t="shared" si="55"/>
        <v/>
      </c>
      <c r="B440" s="17" t="str">
        <f t="shared" si="56"/>
        <v/>
      </c>
      <c r="C440" s="18" t="str">
        <f t="shared" si="60"/>
        <v/>
      </c>
      <c r="D440" s="19" t="str">
        <f t="shared" si="57"/>
        <v/>
      </c>
      <c r="E440" s="16" t="str">
        <f t="shared" si="54"/>
        <v/>
      </c>
      <c r="F440" s="19" t="str">
        <f t="shared" si="61"/>
        <v/>
      </c>
      <c r="G440" s="19" t="str">
        <f t="shared" si="58"/>
        <v/>
      </c>
      <c r="H440" s="19" t="str">
        <f t="shared" si="62"/>
        <v/>
      </c>
      <c r="I440" s="19" t="str">
        <f t="shared" si="59"/>
        <v/>
      </c>
    </row>
    <row r="441" spans="1:9" x14ac:dyDescent="0.25">
      <c r="A441" t="str">
        <f t="shared" si="55"/>
        <v/>
      </c>
      <c r="B441" s="17" t="str">
        <f t="shared" si="56"/>
        <v/>
      </c>
      <c r="C441" s="18" t="str">
        <f t="shared" si="60"/>
        <v/>
      </c>
      <c r="D441" s="19" t="str">
        <f t="shared" si="57"/>
        <v/>
      </c>
      <c r="E441" s="16" t="str">
        <f t="shared" si="54"/>
        <v/>
      </c>
      <c r="F441" s="19" t="str">
        <f t="shared" si="61"/>
        <v/>
      </c>
      <c r="G441" s="19" t="str">
        <f t="shared" si="58"/>
        <v/>
      </c>
      <c r="H441" s="19" t="str">
        <f t="shared" si="62"/>
        <v/>
      </c>
      <c r="I441" s="19" t="str">
        <f t="shared" si="59"/>
        <v/>
      </c>
    </row>
    <row r="442" spans="1:9" x14ac:dyDescent="0.25">
      <c r="A442" t="str">
        <f t="shared" si="55"/>
        <v/>
      </c>
      <c r="B442" s="17" t="str">
        <f t="shared" si="56"/>
        <v/>
      </c>
      <c r="C442" s="18" t="str">
        <f t="shared" si="60"/>
        <v/>
      </c>
      <c r="D442" s="19" t="str">
        <f t="shared" si="57"/>
        <v/>
      </c>
      <c r="E442" s="16" t="str">
        <f t="shared" si="54"/>
        <v/>
      </c>
      <c r="F442" s="19" t="str">
        <f t="shared" si="61"/>
        <v/>
      </c>
      <c r="G442" s="19" t="str">
        <f t="shared" si="58"/>
        <v/>
      </c>
      <c r="H442" s="19" t="str">
        <f t="shared" si="62"/>
        <v/>
      </c>
      <c r="I442" s="19" t="str">
        <f t="shared" si="59"/>
        <v/>
      </c>
    </row>
    <row r="443" spans="1:9" x14ac:dyDescent="0.25">
      <c r="A443" t="str">
        <f t="shared" si="55"/>
        <v/>
      </c>
      <c r="B443" s="17" t="str">
        <f t="shared" si="56"/>
        <v/>
      </c>
      <c r="C443" s="18" t="str">
        <f t="shared" si="60"/>
        <v/>
      </c>
      <c r="D443" s="19" t="str">
        <f t="shared" si="57"/>
        <v/>
      </c>
      <c r="E443" s="16" t="str">
        <f t="shared" si="54"/>
        <v/>
      </c>
      <c r="F443" s="19" t="str">
        <f t="shared" si="61"/>
        <v/>
      </c>
      <c r="G443" s="19" t="str">
        <f t="shared" si="58"/>
        <v/>
      </c>
      <c r="H443" s="19" t="str">
        <f t="shared" si="62"/>
        <v/>
      </c>
      <c r="I443" s="19" t="str">
        <f t="shared" si="59"/>
        <v/>
      </c>
    </row>
    <row r="444" spans="1:9" x14ac:dyDescent="0.25">
      <c r="A444" t="str">
        <f t="shared" si="55"/>
        <v/>
      </c>
      <c r="B444" s="17" t="str">
        <f t="shared" si="56"/>
        <v/>
      </c>
      <c r="C444" s="18" t="str">
        <f t="shared" si="60"/>
        <v/>
      </c>
      <c r="D444" s="19" t="str">
        <f t="shared" si="57"/>
        <v/>
      </c>
      <c r="E444" s="16" t="str">
        <f t="shared" si="54"/>
        <v/>
      </c>
      <c r="F444" s="19" t="str">
        <f t="shared" si="61"/>
        <v/>
      </c>
      <c r="G444" s="19" t="str">
        <f t="shared" si="58"/>
        <v/>
      </c>
      <c r="H444" s="19" t="str">
        <f t="shared" si="62"/>
        <v/>
      </c>
      <c r="I444" s="19" t="str">
        <f t="shared" si="59"/>
        <v/>
      </c>
    </row>
    <row r="445" spans="1:9" x14ac:dyDescent="0.25">
      <c r="A445" t="str">
        <f t="shared" si="55"/>
        <v/>
      </c>
      <c r="B445" s="17" t="str">
        <f t="shared" si="56"/>
        <v/>
      </c>
      <c r="C445" s="18" t="str">
        <f t="shared" si="60"/>
        <v/>
      </c>
      <c r="D445" s="19" t="str">
        <f t="shared" si="57"/>
        <v/>
      </c>
      <c r="E445" s="16" t="str">
        <f t="shared" si="54"/>
        <v/>
      </c>
      <c r="F445" s="19" t="str">
        <f t="shared" si="61"/>
        <v/>
      </c>
      <c r="G445" s="19" t="str">
        <f t="shared" si="58"/>
        <v/>
      </c>
      <c r="H445" s="19" t="str">
        <f t="shared" si="62"/>
        <v/>
      </c>
      <c r="I445" s="19" t="str">
        <f t="shared" si="59"/>
        <v/>
      </c>
    </row>
    <row r="446" spans="1:9" x14ac:dyDescent="0.25">
      <c r="A446" t="str">
        <f t="shared" si="55"/>
        <v/>
      </c>
      <c r="B446" s="17" t="str">
        <f t="shared" si="56"/>
        <v/>
      </c>
      <c r="C446" s="18" t="str">
        <f t="shared" si="60"/>
        <v/>
      </c>
      <c r="D446" s="19" t="str">
        <f t="shared" si="57"/>
        <v/>
      </c>
      <c r="E446" s="16" t="str">
        <f t="shared" si="54"/>
        <v/>
      </c>
      <c r="F446" s="19" t="str">
        <f t="shared" si="61"/>
        <v/>
      </c>
      <c r="G446" s="19" t="str">
        <f t="shared" si="58"/>
        <v/>
      </c>
      <c r="H446" s="19" t="str">
        <f t="shared" si="62"/>
        <v/>
      </c>
      <c r="I446" s="19" t="str">
        <f t="shared" si="59"/>
        <v/>
      </c>
    </row>
    <row r="447" spans="1:9" x14ac:dyDescent="0.25">
      <c r="A447" t="str">
        <f t="shared" si="55"/>
        <v/>
      </c>
      <c r="B447" s="17" t="str">
        <f t="shared" si="56"/>
        <v/>
      </c>
      <c r="C447" s="18" t="str">
        <f t="shared" si="60"/>
        <v/>
      </c>
      <c r="D447" s="19" t="str">
        <f t="shared" si="57"/>
        <v/>
      </c>
      <c r="E447" s="16" t="str">
        <f t="shared" si="54"/>
        <v/>
      </c>
      <c r="F447" s="19" t="str">
        <f t="shared" si="61"/>
        <v/>
      </c>
      <c r="G447" s="19" t="str">
        <f t="shared" si="58"/>
        <v/>
      </c>
      <c r="H447" s="19" t="str">
        <f t="shared" si="62"/>
        <v/>
      </c>
      <c r="I447" s="19" t="str">
        <f t="shared" si="59"/>
        <v/>
      </c>
    </row>
    <row r="448" spans="1:9" x14ac:dyDescent="0.25">
      <c r="A448" t="str">
        <f t="shared" si="55"/>
        <v/>
      </c>
      <c r="B448" s="17" t="str">
        <f t="shared" si="56"/>
        <v/>
      </c>
      <c r="C448" s="18" t="str">
        <f t="shared" si="60"/>
        <v/>
      </c>
      <c r="D448" s="19" t="str">
        <f t="shared" si="57"/>
        <v/>
      </c>
      <c r="E448" s="16" t="str">
        <f t="shared" si="54"/>
        <v/>
      </c>
      <c r="F448" s="19" t="str">
        <f t="shared" si="61"/>
        <v/>
      </c>
      <c r="G448" s="19" t="str">
        <f t="shared" si="58"/>
        <v/>
      </c>
      <c r="H448" s="19" t="str">
        <f t="shared" si="62"/>
        <v/>
      </c>
      <c r="I448" s="19" t="str">
        <f t="shared" si="59"/>
        <v/>
      </c>
    </row>
    <row r="449" spans="1:9" x14ac:dyDescent="0.25">
      <c r="A449" t="str">
        <f t="shared" si="55"/>
        <v/>
      </c>
      <c r="B449" s="17" t="str">
        <f t="shared" si="56"/>
        <v/>
      </c>
      <c r="C449" s="18" t="str">
        <f t="shared" si="60"/>
        <v/>
      </c>
      <c r="D449" s="19" t="str">
        <f t="shared" si="57"/>
        <v/>
      </c>
      <c r="E449" s="16" t="str">
        <f t="shared" si="54"/>
        <v/>
      </c>
      <c r="F449" s="19" t="str">
        <f t="shared" si="61"/>
        <v/>
      </c>
      <c r="G449" s="19" t="str">
        <f t="shared" si="58"/>
        <v/>
      </c>
      <c r="H449" s="19" t="str">
        <f t="shared" si="62"/>
        <v/>
      </c>
      <c r="I449" s="19" t="str">
        <f t="shared" si="59"/>
        <v/>
      </c>
    </row>
    <row r="450" spans="1:9" x14ac:dyDescent="0.25">
      <c r="A450" t="str">
        <f t="shared" si="55"/>
        <v/>
      </c>
      <c r="B450" s="17" t="str">
        <f t="shared" si="56"/>
        <v/>
      </c>
      <c r="C450" s="18" t="str">
        <f t="shared" si="60"/>
        <v/>
      </c>
      <c r="D450" s="19" t="str">
        <f t="shared" si="57"/>
        <v/>
      </c>
      <c r="E450" s="16" t="str">
        <f t="shared" si="54"/>
        <v/>
      </c>
      <c r="F450" s="19" t="str">
        <f t="shared" si="61"/>
        <v/>
      </c>
      <c r="G450" s="19" t="str">
        <f t="shared" si="58"/>
        <v/>
      </c>
      <c r="H450" s="19" t="str">
        <f t="shared" si="62"/>
        <v/>
      </c>
      <c r="I450" s="19" t="str">
        <f t="shared" si="59"/>
        <v/>
      </c>
    </row>
    <row r="451" spans="1:9" x14ac:dyDescent="0.25">
      <c r="A451" t="str">
        <f t="shared" si="55"/>
        <v/>
      </c>
      <c r="B451" s="17" t="str">
        <f t="shared" si="56"/>
        <v/>
      </c>
      <c r="C451" s="18" t="str">
        <f t="shared" si="60"/>
        <v/>
      </c>
      <c r="D451" s="19" t="str">
        <f t="shared" si="57"/>
        <v/>
      </c>
      <c r="E451" s="16" t="str">
        <f t="shared" si="54"/>
        <v/>
      </c>
      <c r="F451" s="19" t="str">
        <f t="shared" si="61"/>
        <v/>
      </c>
      <c r="G451" s="19" t="str">
        <f t="shared" si="58"/>
        <v/>
      </c>
      <c r="H451" s="19" t="str">
        <f t="shared" si="62"/>
        <v/>
      </c>
      <c r="I451" s="19" t="str">
        <f t="shared" si="59"/>
        <v/>
      </c>
    </row>
    <row r="452" spans="1:9" x14ac:dyDescent="0.25">
      <c r="A452" t="str">
        <f t="shared" si="55"/>
        <v/>
      </c>
      <c r="B452" s="17" t="str">
        <f t="shared" si="56"/>
        <v/>
      </c>
      <c r="C452" s="18" t="str">
        <f t="shared" si="60"/>
        <v/>
      </c>
      <c r="D452" s="19" t="str">
        <f t="shared" si="57"/>
        <v/>
      </c>
      <c r="E452" s="16" t="str">
        <f t="shared" si="54"/>
        <v/>
      </c>
      <c r="F452" s="19" t="str">
        <f t="shared" si="61"/>
        <v/>
      </c>
      <c r="G452" s="19" t="str">
        <f t="shared" si="58"/>
        <v/>
      </c>
      <c r="H452" s="19" t="str">
        <f t="shared" si="62"/>
        <v/>
      </c>
      <c r="I452" s="19" t="str">
        <f t="shared" si="59"/>
        <v/>
      </c>
    </row>
    <row r="453" spans="1:9" x14ac:dyDescent="0.25">
      <c r="A453" t="str">
        <f t="shared" si="55"/>
        <v/>
      </c>
      <c r="B453" s="17" t="str">
        <f t="shared" si="56"/>
        <v/>
      </c>
      <c r="C453" s="18" t="str">
        <f t="shared" si="60"/>
        <v/>
      </c>
      <c r="D453" s="19" t="str">
        <f t="shared" si="57"/>
        <v/>
      </c>
      <c r="E453" s="16" t="str">
        <f t="shared" si="54"/>
        <v/>
      </c>
      <c r="F453" s="19" t="str">
        <f t="shared" si="61"/>
        <v/>
      </c>
      <c r="G453" s="19" t="str">
        <f t="shared" si="58"/>
        <v/>
      </c>
      <c r="H453" s="19" t="str">
        <f t="shared" si="62"/>
        <v/>
      </c>
      <c r="I453" s="19" t="str">
        <f t="shared" si="59"/>
        <v/>
      </c>
    </row>
    <row r="454" spans="1:9" x14ac:dyDescent="0.25">
      <c r="A454" t="str">
        <f t="shared" si="55"/>
        <v/>
      </c>
      <c r="B454" s="17" t="str">
        <f t="shared" si="56"/>
        <v/>
      </c>
      <c r="C454" s="18" t="str">
        <f t="shared" si="60"/>
        <v/>
      </c>
      <c r="D454" s="19" t="str">
        <f t="shared" si="57"/>
        <v/>
      </c>
      <c r="E454" s="16" t="str">
        <f t="shared" si="54"/>
        <v/>
      </c>
      <c r="F454" s="19" t="str">
        <f t="shared" si="61"/>
        <v/>
      </c>
      <c r="G454" s="19" t="str">
        <f t="shared" si="58"/>
        <v/>
      </c>
      <c r="H454" s="19" t="str">
        <f t="shared" si="62"/>
        <v/>
      </c>
      <c r="I454" s="19" t="str">
        <f t="shared" si="59"/>
        <v/>
      </c>
    </row>
    <row r="455" spans="1:9" x14ac:dyDescent="0.25">
      <c r="A455" t="str">
        <f t="shared" si="55"/>
        <v/>
      </c>
      <c r="B455" s="17" t="str">
        <f t="shared" si="56"/>
        <v/>
      </c>
      <c r="C455" s="18" t="str">
        <f t="shared" si="60"/>
        <v/>
      </c>
      <c r="D455" s="19" t="str">
        <f t="shared" si="57"/>
        <v/>
      </c>
      <c r="E455" s="16" t="str">
        <f t="shared" si="54"/>
        <v/>
      </c>
      <c r="F455" s="19" t="str">
        <f t="shared" si="61"/>
        <v/>
      </c>
      <c r="G455" s="19" t="str">
        <f t="shared" si="58"/>
        <v/>
      </c>
      <c r="H455" s="19" t="str">
        <f t="shared" si="62"/>
        <v/>
      </c>
      <c r="I455" s="19" t="str">
        <f t="shared" si="59"/>
        <v/>
      </c>
    </row>
    <row r="456" spans="1:9" x14ac:dyDescent="0.25">
      <c r="A456" t="str">
        <f t="shared" si="55"/>
        <v/>
      </c>
      <c r="B456" s="17" t="str">
        <f t="shared" si="56"/>
        <v/>
      </c>
      <c r="C456" s="18" t="str">
        <f t="shared" si="60"/>
        <v/>
      </c>
      <c r="D456" s="19" t="str">
        <f t="shared" si="57"/>
        <v/>
      </c>
      <c r="E456" s="16" t="str">
        <f t="shared" si="54"/>
        <v/>
      </c>
      <c r="F456" s="19" t="str">
        <f t="shared" si="61"/>
        <v/>
      </c>
      <c r="G456" s="19" t="str">
        <f t="shared" si="58"/>
        <v/>
      </c>
      <c r="H456" s="19" t="str">
        <f t="shared" si="62"/>
        <v/>
      </c>
      <c r="I456" s="19" t="str">
        <f t="shared" si="59"/>
        <v/>
      </c>
    </row>
    <row r="457" spans="1:9" x14ac:dyDescent="0.25">
      <c r="A457" t="str">
        <f t="shared" si="55"/>
        <v/>
      </c>
      <c r="B457" s="17" t="str">
        <f t="shared" si="56"/>
        <v/>
      </c>
      <c r="C457" s="18" t="str">
        <f t="shared" si="60"/>
        <v/>
      </c>
      <c r="D457" s="19" t="str">
        <f t="shared" si="57"/>
        <v/>
      </c>
      <c r="E457" s="16" t="str">
        <f t="shared" si="54"/>
        <v/>
      </c>
      <c r="F457" s="19" t="str">
        <f t="shared" si="61"/>
        <v/>
      </c>
      <c r="G457" s="19" t="str">
        <f t="shared" si="58"/>
        <v/>
      </c>
      <c r="H457" s="19" t="str">
        <f t="shared" si="62"/>
        <v/>
      </c>
      <c r="I457" s="19" t="str">
        <f t="shared" si="59"/>
        <v/>
      </c>
    </row>
    <row r="458" spans="1:9" x14ac:dyDescent="0.25">
      <c r="A458" t="str">
        <f t="shared" si="55"/>
        <v/>
      </c>
      <c r="B458" s="17" t="str">
        <f t="shared" si="56"/>
        <v/>
      </c>
      <c r="C458" s="18" t="str">
        <f t="shared" si="60"/>
        <v/>
      </c>
      <c r="D458" s="19" t="str">
        <f t="shared" si="57"/>
        <v/>
      </c>
      <c r="E458" s="16" t="str">
        <f t="shared" si="54"/>
        <v/>
      </c>
      <c r="F458" s="19" t="str">
        <f t="shared" si="61"/>
        <v/>
      </c>
      <c r="G458" s="19" t="str">
        <f t="shared" si="58"/>
        <v/>
      </c>
      <c r="H458" s="19" t="str">
        <f t="shared" si="62"/>
        <v/>
      </c>
      <c r="I458" s="19" t="str">
        <f t="shared" si="59"/>
        <v/>
      </c>
    </row>
    <row r="459" spans="1:9" x14ac:dyDescent="0.25">
      <c r="A459" t="str">
        <f t="shared" si="55"/>
        <v/>
      </c>
      <c r="B459" s="17" t="str">
        <f t="shared" si="56"/>
        <v/>
      </c>
      <c r="C459" s="18" t="str">
        <f t="shared" si="60"/>
        <v/>
      </c>
      <c r="D459" s="19" t="str">
        <f t="shared" si="57"/>
        <v/>
      </c>
      <c r="E459" s="16" t="str">
        <f t="shared" si="54"/>
        <v/>
      </c>
      <c r="F459" s="19" t="str">
        <f t="shared" si="61"/>
        <v/>
      </c>
      <c r="G459" s="19" t="str">
        <f t="shared" si="58"/>
        <v/>
      </c>
      <c r="H459" s="19" t="str">
        <f t="shared" si="62"/>
        <v/>
      </c>
      <c r="I459" s="19" t="str">
        <f t="shared" si="59"/>
        <v/>
      </c>
    </row>
    <row r="460" spans="1:9" x14ac:dyDescent="0.25">
      <c r="A460" t="str">
        <f t="shared" si="55"/>
        <v/>
      </c>
      <c r="B460" s="17" t="str">
        <f t="shared" si="56"/>
        <v/>
      </c>
      <c r="C460" s="18" t="str">
        <f t="shared" si="60"/>
        <v/>
      </c>
      <c r="D460" s="19" t="str">
        <f t="shared" si="57"/>
        <v/>
      </c>
      <c r="E460" s="16" t="str">
        <f t="shared" si="54"/>
        <v/>
      </c>
      <c r="F460" s="19" t="str">
        <f t="shared" si="61"/>
        <v/>
      </c>
      <c r="G460" s="19" t="str">
        <f t="shared" si="58"/>
        <v/>
      </c>
      <c r="H460" s="19" t="str">
        <f t="shared" si="62"/>
        <v/>
      </c>
      <c r="I460" s="19" t="str">
        <f t="shared" si="59"/>
        <v/>
      </c>
    </row>
    <row r="461" spans="1:9" x14ac:dyDescent="0.25">
      <c r="A461" t="str">
        <f t="shared" si="55"/>
        <v/>
      </c>
      <c r="B461" s="17" t="str">
        <f t="shared" si="56"/>
        <v/>
      </c>
      <c r="C461" s="18" t="str">
        <f t="shared" si="60"/>
        <v/>
      </c>
      <c r="D461" s="19" t="str">
        <f t="shared" si="57"/>
        <v/>
      </c>
      <c r="E461" s="16" t="str">
        <f t="shared" si="54"/>
        <v/>
      </c>
      <c r="F461" s="19" t="str">
        <f t="shared" si="61"/>
        <v/>
      </c>
      <c r="G461" s="19" t="str">
        <f t="shared" si="58"/>
        <v/>
      </c>
      <c r="H461" s="19" t="str">
        <f t="shared" si="62"/>
        <v/>
      </c>
      <c r="I461" s="19" t="str">
        <f t="shared" si="59"/>
        <v/>
      </c>
    </row>
    <row r="462" spans="1:9" x14ac:dyDescent="0.25">
      <c r="A462" t="str">
        <f t="shared" si="55"/>
        <v/>
      </c>
      <c r="B462" s="17" t="str">
        <f t="shared" si="56"/>
        <v/>
      </c>
      <c r="C462" s="18" t="str">
        <f t="shared" si="60"/>
        <v/>
      </c>
      <c r="D462" s="19" t="str">
        <f t="shared" si="57"/>
        <v/>
      </c>
      <c r="E462" s="16" t="str">
        <f t="shared" si="54"/>
        <v/>
      </c>
      <c r="F462" s="19" t="str">
        <f t="shared" si="61"/>
        <v/>
      </c>
      <c r="G462" s="19" t="str">
        <f t="shared" si="58"/>
        <v/>
      </c>
      <c r="H462" s="19" t="str">
        <f t="shared" si="62"/>
        <v/>
      </c>
      <c r="I462" s="19" t="str">
        <f t="shared" si="59"/>
        <v/>
      </c>
    </row>
    <row r="463" spans="1:9" x14ac:dyDescent="0.25">
      <c r="A463" t="str">
        <f t="shared" si="55"/>
        <v/>
      </c>
      <c r="B463" s="17" t="str">
        <f t="shared" si="56"/>
        <v/>
      </c>
      <c r="C463" s="18" t="str">
        <f t="shared" si="60"/>
        <v/>
      </c>
      <c r="D463" s="19" t="str">
        <f t="shared" si="57"/>
        <v/>
      </c>
      <c r="E463" s="16" t="str">
        <f t="shared" ref="E463:E500" si="63">IF(A463="","",N_T_Pagos-A463)</f>
        <v/>
      </c>
      <c r="F463" s="19" t="str">
        <f t="shared" si="61"/>
        <v/>
      </c>
      <c r="G463" s="19" t="str">
        <f t="shared" si="58"/>
        <v/>
      </c>
      <c r="H463" s="19" t="str">
        <f t="shared" si="62"/>
        <v/>
      </c>
      <c r="I463" s="19" t="str">
        <f t="shared" si="59"/>
        <v/>
      </c>
    </row>
    <row r="464" spans="1:9" x14ac:dyDescent="0.25">
      <c r="A464" t="str">
        <f t="shared" ref="A464:A500" si="64">IF(A463&lt;N_T_Pagos,+A463+1,"")</f>
        <v/>
      </c>
      <c r="B464" s="17" t="str">
        <f t="shared" ref="B464:B500" si="65">IF(A464="","",IF(_Mes1=_Mes2,DATE(YEAR(B463),MONTH(B463)+(12/$F$7),MIN(DAY($B$15),DAY(DATE(YEAR(B463),MONTH(B463)+(12/$F$7)+1,0)))),DATE(YEAR(B463),MONTH(B463)+(12/$F$7),DAY(DATE(YEAR(B463),MONTH(B463)+(12/$F$7)+1,0)))))</f>
        <v/>
      </c>
      <c r="C464" s="18" t="str">
        <f t="shared" si="60"/>
        <v/>
      </c>
      <c r="D464" s="19" t="str">
        <f t="shared" ref="D464:D500" si="66">IF(A464="","",ROUND(PMT(C464/$F$7,N_T_Pagos-A464+1,-I463),2))</f>
        <v/>
      </c>
      <c r="E464" s="16" t="str">
        <f t="shared" si="63"/>
        <v/>
      </c>
      <c r="F464" s="19" t="str">
        <f t="shared" si="61"/>
        <v/>
      </c>
      <c r="G464" s="19" t="str">
        <f t="shared" ref="G464:G500" si="67">IF(A464="","",ROUND(D464-F464,2))</f>
        <v/>
      </c>
      <c r="H464" s="19" t="str">
        <f t="shared" si="62"/>
        <v/>
      </c>
      <c r="I464" s="19" t="str">
        <f t="shared" ref="I464:I500" si="68">IF(A464="","",$F$5-H464)</f>
        <v/>
      </c>
    </row>
    <row r="465" spans="1:9" x14ac:dyDescent="0.25">
      <c r="A465" t="str">
        <f t="shared" si="64"/>
        <v/>
      </c>
      <c r="B465" s="17" t="str">
        <f t="shared" si="65"/>
        <v/>
      </c>
      <c r="C465" s="18" t="str">
        <f t="shared" ref="C465:C500" si="69">IF(A465="","",C464)</f>
        <v/>
      </c>
      <c r="D465" s="19" t="str">
        <f t="shared" si="66"/>
        <v/>
      </c>
      <c r="E465" s="16" t="str">
        <f t="shared" si="63"/>
        <v/>
      </c>
      <c r="F465" s="19" t="str">
        <f t="shared" ref="F465:F500" si="70">IF(A465="","",ROUND(I464*C465/$F$7,2))</f>
        <v/>
      </c>
      <c r="G465" s="19" t="str">
        <f t="shared" si="67"/>
        <v/>
      </c>
      <c r="H465" s="19" t="str">
        <f t="shared" ref="H465:H500" si="71">IF(A465="","",ROUND(G465+H464,2))</f>
        <v/>
      </c>
      <c r="I465" s="19" t="str">
        <f t="shared" si="68"/>
        <v/>
      </c>
    </row>
    <row r="466" spans="1:9" x14ac:dyDescent="0.25">
      <c r="A466" t="str">
        <f t="shared" si="64"/>
        <v/>
      </c>
      <c r="B466" s="17" t="str">
        <f t="shared" si="65"/>
        <v/>
      </c>
      <c r="C466" s="18" t="str">
        <f t="shared" si="69"/>
        <v/>
      </c>
      <c r="D466" s="19" t="str">
        <f t="shared" si="66"/>
        <v/>
      </c>
      <c r="E466" s="16" t="str">
        <f t="shared" si="63"/>
        <v/>
      </c>
      <c r="F466" s="19" t="str">
        <f t="shared" si="70"/>
        <v/>
      </c>
      <c r="G466" s="19" t="str">
        <f t="shared" si="67"/>
        <v/>
      </c>
      <c r="H466" s="19" t="str">
        <f t="shared" si="71"/>
        <v/>
      </c>
      <c r="I466" s="19" t="str">
        <f t="shared" si="68"/>
        <v/>
      </c>
    </row>
    <row r="467" spans="1:9" x14ac:dyDescent="0.25">
      <c r="A467" t="str">
        <f t="shared" si="64"/>
        <v/>
      </c>
      <c r="B467" s="17" t="str">
        <f t="shared" si="65"/>
        <v/>
      </c>
      <c r="C467" s="18" t="str">
        <f t="shared" si="69"/>
        <v/>
      </c>
      <c r="D467" s="19" t="str">
        <f t="shared" si="66"/>
        <v/>
      </c>
      <c r="E467" s="16" t="str">
        <f t="shared" si="63"/>
        <v/>
      </c>
      <c r="F467" s="19" t="str">
        <f t="shared" si="70"/>
        <v/>
      </c>
      <c r="G467" s="19" t="str">
        <f t="shared" si="67"/>
        <v/>
      </c>
      <c r="H467" s="19" t="str">
        <f t="shared" si="71"/>
        <v/>
      </c>
      <c r="I467" s="19" t="str">
        <f t="shared" si="68"/>
        <v/>
      </c>
    </row>
    <row r="468" spans="1:9" x14ac:dyDescent="0.25">
      <c r="A468" t="str">
        <f t="shared" si="64"/>
        <v/>
      </c>
      <c r="B468" s="17" t="str">
        <f t="shared" si="65"/>
        <v/>
      </c>
      <c r="C468" s="18" t="str">
        <f t="shared" si="69"/>
        <v/>
      </c>
      <c r="D468" s="19" t="str">
        <f t="shared" si="66"/>
        <v/>
      </c>
      <c r="E468" s="16" t="str">
        <f t="shared" si="63"/>
        <v/>
      </c>
      <c r="F468" s="19" t="str">
        <f t="shared" si="70"/>
        <v/>
      </c>
      <c r="G468" s="19" t="str">
        <f t="shared" si="67"/>
        <v/>
      </c>
      <c r="H468" s="19" t="str">
        <f t="shared" si="71"/>
        <v/>
      </c>
      <c r="I468" s="19" t="str">
        <f t="shared" si="68"/>
        <v/>
      </c>
    </row>
    <row r="469" spans="1:9" x14ac:dyDescent="0.25">
      <c r="A469" t="str">
        <f t="shared" si="64"/>
        <v/>
      </c>
      <c r="B469" s="17" t="str">
        <f t="shared" si="65"/>
        <v/>
      </c>
      <c r="C469" s="18" t="str">
        <f t="shared" si="69"/>
        <v/>
      </c>
      <c r="D469" s="19" t="str">
        <f t="shared" si="66"/>
        <v/>
      </c>
      <c r="E469" s="16" t="str">
        <f t="shared" si="63"/>
        <v/>
      </c>
      <c r="F469" s="19" t="str">
        <f t="shared" si="70"/>
        <v/>
      </c>
      <c r="G469" s="19" t="str">
        <f t="shared" si="67"/>
        <v/>
      </c>
      <c r="H469" s="19" t="str">
        <f t="shared" si="71"/>
        <v/>
      </c>
      <c r="I469" s="19" t="str">
        <f t="shared" si="68"/>
        <v/>
      </c>
    </row>
    <row r="470" spans="1:9" x14ac:dyDescent="0.25">
      <c r="A470" t="str">
        <f t="shared" si="64"/>
        <v/>
      </c>
      <c r="B470" s="17" t="str">
        <f t="shared" si="65"/>
        <v/>
      </c>
      <c r="C470" s="18" t="str">
        <f t="shared" si="69"/>
        <v/>
      </c>
      <c r="D470" s="19" t="str">
        <f t="shared" si="66"/>
        <v/>
      </c>
      <c r="E470" s="16" t="str">
        <f t="shared" si="63"/>
        <v/>
      </c>
      <c r="F470" s="19" t="str">
        <f t="shared" si="70"/>
        <v/>
      </c>
      <c r="G470" s="19" t="str">
        <f t="shared" si="67"/>
        <v/>
      </c>
      <c r="H470" s="19" t="str">
        <f t="shared" si="71"/>
        <v/>
      </c>
      <c r="I470" s="19" t="str">
        <f t="shared" si="68"/>
        <v/>
      </c>
    </row>
    <row r="471" spans="1:9" x14ac:dyDescent="0.25">
      <c r="A471" t="str">
        <f t="shared" si="64"/>
        <v/>
      </c>
      <c r="B471" s="17" t="str">
        <f t="shared" si="65"/>
        <v/>
      </c>
      <c r="C471" s="18" t="str">
        <f t="shared" si="69"/>
        <v/>
      </c>
      <c r="D471" s="19" t="str">
        <f t="shared" si="66"/>
        <v/>
      </c>
      <c r="E471" s="16" t="str">
        <f t="shared" si="63"/>
        <v/>
      </c>
      <c r="F471" s="19" t="str">
        <f t="shared" si="70"/>
        <v/>
      </c>
      <c r="G471" s="19" t="str">
        <f t="shared" si="67"/>
        <v/>
      </c>
      <c r="H471" s="19" t="str">
        <f t="shared" si="71"/>
        <v/>
      </c>
      <c r="I471" s="19" t="str">
        <f t="shared" si="68"/>
        <v/>
      </c>
    </row>
    <row r="472" spans="1:9" x14ac:dyDescent="0.25">
      <c r="A472" t="str">
        <f t="shared" si="64"/>
        <v/>
      </c>
      <c r="B472" s="17" t="str">
        <f t="shared" si="65"/>
        <v/>
      </c>
      <c r="C472" s="18" t="str">
        <f t="shared" si="69"/>
        <v/>
      </c>
      <c r="D472" s="19" t="str">
        <f t="shared" si="66"/>
        <v/>
      </c>
      <c r="E472" s="16" t="str">
        <f t="shared" si="63"/>
        <v/>
      </c>
      <c r="F472" s="19" t="str">
        <f t="shared" si="70"/>
        <v/>
      </c>
      <c r="G472" s="19" t="str">
        <f t="shared" si="67"/>
        <v/>
      </c>
      <c r="H472" s="19" t="str">
        <f t="shared" si="71"/>
        <v/>
      </c>
      <c r="I472" s="19" t="str">
        <f t="shared" si="68"/>
        <v/>
      </c>
    </row>
    <row r="473" spans="1:9" x14ac:dyDescent="0.25">
      <c r="A473" t="str">
        <f t="shared" si="64"/>
        <v/>
      </c>
      <c r="B473" s="17" t="str">
        <f t="shared" si="65"/>
        <v/>
      </c>
      <c r="C473" s="18" t="str">
        <f t="shared" si="69"/>
        <v/>
      </c>
      <c r="D473" s="19" t="str">
        <f t="shared" si="66"/>
        <v/>
      </c>
      <c r="E473" s="16" t="str">
        <f t="shared" si="63"/>
        <v/>
      </c>
      <c r="F473" s="19" t="str">
        <f t="shared" si="70"/>
        <v/>
      </c>
      <c r="G473" s="19" t="str">
        <f t="shared" si="67"/>
        <v/>
      </c>
      <c r="H473" s="19" t="str">
        <f t="shared" si="71"/>
        <v/>
      </c>
      <c r="I473" s="19" t="str">
        <f t="shared" si="68"/>
        <v/>
      </c>
    </row>
    <row r="474" spans="1:9" x14ac:dyDescent="0.25">
      <c r="A474" t="str">
        <f t="shared" si="64"/>
        <v/>
      </c>
      <c r="B474" s="17" t="str">
        <f t="shared" si="65"/>
        <v/>
      </c>
      <c r="C474" s="18" t="str">
        <f t="shared" si="69"/>
        <v/>
      </c>
      <c r="D474" s="19" t="str">
        <f t="shared" si="66"/>
        <v/>
      </c>
      <c r="E474" s="16" t="str">
        <f t="shared" si="63"/>
        <v/>
      </c>
      <c r="F474" s="19" t="str">
        <f t="shared" si="70"/>
        <v/>
      </c>
      <c r="G474" s="19" t="str">
        <f t="shared" si="67"/>
        <v/>
      </c>
      <c r="H474" s="19" t="str">
        <f t="shared" si="71"/>
        <v/>
      </c>
      <c r="I474" s="19" t="str">
        <f t="shared" si="68"/>
        <v/>
      </c>
    </row>
    <row r="475" spans="1:9" x14ac:dyDescent="0.25">
      <c r="A475" t="str">
        <f t="shared" si="64"/>
        <v/>
      </c>
      <c r="B475" s="17" t="str">
        <f t="shared" si="65"/>
        <v/>
      </c>
      <c r="C475" s="18" t="str">
        <f t="shared" si="69"/>
        <v/>
      </c>
      <c r="D475" s="19" t="str">
        <f t="shared" si="66"/>
        <v/>
      </c>
      <c r="E475" s="16" t="str">
        <f t="shared" si="63"/>
        <v/>
      </c>
      <c r="F475" s="19" t="str">
        <f t="shared" si="70"/>
        <v/>
      </c>
      <c r="G475" s="19" t="str">
        <f t="shared" si="67"/>
        <v/>
      </c>
      <c r="H475" s="19" t="str">
        <f t="shared" si="71"/>
        <v/>
      </c>
      <c r="I475" s="19" t="str">
        <f t="shared" si="68"/>
        <v/>
      </c>
    </row>
    <row r="476" spans="1:9" x14ac:dyDescent="0.25">
      <c r="A476" t="str">
        <f t="shared" si="64"/>
        <v/>
      </c>
      <c r="B476" s="17" t="str">
        <f t="shared" si="65"/>
        <v/>
      </c>
      <c r="C476" s="18" t="str">
        <f t="shared" si="69"/>
        <v/>
      </c>
      <c r="D476" s="19" t="str">
        <f t="shared" si="66"/>
        <v/>
      </c>
      <c r="E476" s="16" t="str">
        <f t="shared" si="63"/>
        <v/>
      </c>
      <c r="F476" s="19" t="str">
        <f t="shared" si="70"/>
        <v/>
      </c>
      <c r="G476" s="19" t="str">
        <f t="shared" si="67"/>
        <v/>
      </c>
      <c r="H476" s="19" t="str">
        <f t="shared" si="71"/>
        <v/>
      </c>
      <c r="I476" s="19" t="str">
        <f t="shared" si="68"/>
        <v/>
      </c>
    </row>
    <row r="477" spans="1:9" x14ac:dyDescent="0.25">
      <c r="A477" t="str">
        <f t="shared" si="64"/>
        <v/>
      </c>
      <c r="B477" s="17" t="str">
        <f t="shared" si="65"/>
        <v/>
      </c>
      <c r="C477" s="18" t="str">
        <f t="shared" si="69"/>
        <v/>
      </c>
      <c r="D477" s="19" t="str">
        <f t="shared" si="66"/>
        <v/>
      </c>
      <c r="E477" s="16" t="str">
        <f t="shared" si="63"/>
        <v/>
      </c>
      <c r="F477" s="19" t="str">
        <f t="shared" si="70"/>
        <v/>
      </c>
      <c r="G477" s="19" t="str">
        <f t="shared" si="67"/>
        <v/>
      </c>
      <c r="H477" s="19" t="str">
        <f t="shared" si="71"/>
        <v/>
      </c>
      <c r="I477" s="19" t="str">
        <f t="shared" si="68"/>
        <v/>
      </c>
    </row>
    <row r="478" spans="1:9" x14ac:dyDescent="0.25">
      <c r="A478" t="str">
        <f t="shared" si="64"/>
        <v/>
      </c>
      <c r="B478" s="17" t="str">
        <f t="shared" si="65"/>
        <v/>
      </c>
      <c r="C478" s="18" t="str">
        <f t="shared" si="69"/>
        <v/>
      </c>
      <c r="D478" s="19" t="str">
        <f t="shared" si="66"/>
        <v/>
      </c>
      <c r="E478" s="16" t="str">
        <f t="shared" si="63"/>
        <v/>
      </c>
      <c r="F478" s="19" t="str">
        <f t="shared" si="70"/>
        <v/>
      </c>
      <c r="G478" s="19" t="str">
        <f t="shared" si="67"/>
        <v/>
      </c>
      <c r="H478" s="19" t="str">
        <f t="shared" si="71"/>
        <v/>
      </c>
      <c r="I478" s="19" t="str">
        <f t="shared" si="68"/>
        <v/>
      </c>
    </row>
    <row r="479" spans="1:9" x14ac:dyDescent="0.25">
      <c r="A479" t="str">
        <f t="shared" si="64"/>
        <v/>
      </c>
      <c r="B479" s="17" t="str">
        <f t="shared" si="65"/>
        <v/>
      </c>
      <c r="C479" s="18" t="str">
        <f t="shared" si="69"/>
        <v/>
      </c>
      <c r="D479" s="19" t="str">
        <f t="shared" si="66"/>
        <v/>
      </c>
      <c r="E479" s="16" t="str">
        <f t="shared" si="63"/>
        <v/>
      </c>
      <c r="F479" s="19" t="str">
        <f t="shared" si="70"/>
        <v/>
      </c>
      <c r="G479" s="19" t="str">
        <f t="shared" si="67"/>
        <v/>
      </c>
      <c r="H479" s="19" t="str">
        <f t="shared" si="71"/>
        <v/>
      </c>
      <c r="I479" s="19" t="str">
        <f t="shared" si="68"/>
        <v/>
      </c>
    </row>
    <row r="480" spans="1:9" x14ac:dyDescent="0.25">
      <c r="A480" t="str">
        <f t="shared" si="64"/>
        <v/>
      </c>
      <c r="B480" s="17" t="str">
        <f t="shared" si="65"/>
        <v/>
      </c>
      <c r="C480" s="18" t="str">
        <f t="shared" si="69"/>
        <v/>
      </c>
      <c r="D480" s="19" t="str">
        <f t="shared" si="66"/>
        <v/>
      </c>
      <c r="E480" s="16" t="str">
        <f t="shared" si="63"/>
        <v/>
      </c>
      <c r="F480" s="19" t="str">
        <f t="shared" si="70"/>
        <v/>
      </c>
      <c r="G480" s="19" t="str">
        <f t="shared" si="67"/>
        <v/>
      </c>
      <c r="H480" s="19" t="str">
        <f t="shared" si="71"/>
        <v/>
      </c>
      <c r="I480" s="19" t="str">
        <f t="shared" si="68"/>
        <v/>
      </c>
    </row>
    <row r="481" spans="1:9" x14ac:dyDescent="0.25">
      <c r="A481" t="str">
        <f t="shared" si="64"/>
        <v/>
      </c>
      <c r="B481" s="17" t="str">
        <f t="shared" si="65"/>
        <v/>
      </c>
      <c r="C481" s="18" t="str">
        <f t="shared" si="69"/>
        <v/>
      </c>
      <c r="D481" s="19" t="str">
        <f t="shared" si="66"/>
        <v/>
      </c>
      <c r="E481" s="16" t="str">
        <f t="shared" si="63"/>
        <v/>
      </c>
      <c r="F481" s="19" t="str">
        <f t="shared" si="70"/>
        <v/>
      </c>
      <c r="G481" s="19" t="str">
        <f t="shared" si="67"/>
        <v/>
      </c>
      <c r="H481" s="19" t="str">
        <f t="shared" si="71"/>
        <v/>
      </c>
      <c r="I481" s="19" t="str">
        <f t="shared" si="68"/>
        <v/>
      </c>
    </row>
    <row r="482" spans="1:9" x14ac:dyDescent="0.25">
      <c r="A482" t="str">
        <f t="shared" si="64"/>
        <v/>
      </c>
      <c r="B482" s="17" t="str">
        <f t="shared" si="65"/>
        <v/>
      </c>
      <c r="C482" s="18" t="str">
        <f t="shared" si="69"/>
        <v/>
      </c>
      <c r="D482" s="19" t="str">
        <f t="shared" si="66"/>
        <v/>
      </c>
      <c r="E482" s="16" t="str">
        <f t="shared" si="63"/>
        <v/>
      </c>
      <c r="F482" s="19" t="str">
        <f t="shared" si="70"/>
        <v/>
      </c>
      <c r="G482" s="19" t="str">
        <f t="shared" si="67"/>
        <v/>
      </c>
      <c r="H482" s="19" t="str">
        <f t="shared" si="71"/>
        <v/>
      </c>
      <c r="I482" s="19" t="str">
        <f t="shared" si="68"/>
        <v/>
      </c>
    </row>
    <row r="483" spans="1:9" x14ac:dyDescent="0.25">
      <c r="A483" t="str">
        <f t="shared" si="64"/>
        <v/>
      </c>
      <c r="B483" s="17" t="str">
        <f t="shared" si="65"/>
        <v/>
      </c>
      <c r="C483" s="18" t="str">
        <f t="shared" si="69"/>
        <v/>
      </c>
      <c r="D483" s="19" t="str">
        <f t="shared" si="66"/>
        <v/>
      </c>
      <c r="E483" s="16" t="str">
        <f t="shared" si="63"/>
        <v/>
      </c>
      <c r="F483" s="19" t="str">
        <f t="shared" si="70"/>
        <v/>
      </c>
      <c r="G483" s="19" t="str">
        <f t="shared" si="67"/>
        <v/>
      </c>
      <c r="H483" s="19" t="str">
        <f t="shared" si="71"/>
        <v/>
      </c>
      <c r="I483" s="19" t="str">
        <f t="shared" si="68"/>
        <v/>
      </c>
    </row>
    <row r="484" spans="1:9" x14ac:dyDescent="0.25">
      <c r="A484" t="str">
        <f t="shared" si="64"/>
        <v/>
      </c>
      <c r="B484" s="17" t="str">
        <f t="shared" si="65"/>
        <v/>
      </c>
      <c r="C484" s="18" t="str">
        <f t="shared" si="69"/>
        <v/>
      </c>
      <c r="D484" s="19" t="str">
        <f t="shared" si="66"/>
        <v/>
      </c>
      <c r="E484" s="16" t="str">
        <f t="shared" si="63"/>
        <v/>
      </c>
      <c r="F484" s="19" t="str">
        <f t="shared" si="70"/>
        <v/>
      </c>
      <c r="G484" s="19" t="str">
        <f t="shared" si="67"/>
        <v/>
      </c>
      <c r="H484" s="19" t="str">
        <f t="shared" si="71"/>
        <v/>
      </c>
      <c r="I484" s="19" t="str">
        <f t="shared" si="68"/>
        <v/>
      </c>
    </row>
    <row r="485" spans="1:9" x14ac:dyDescent="0.25">
      <c r="A485" t="str">
        <f t="shared" si="64"/>
        <v/>
      </c>
      <c r="B485" s="17" t="str">
        <f t="shared" si="65"/>
        <v/>
      </c>
      <c r="C485" s="18" t="str">
        <f t="shared" si="69"/>
        <v/>
      </c>
      <c r="D485" s="19" t="str">
        <f t="shared" si="66"/>
        <v/>
      </c>
      <c r="E485" s="16" t="str">
        <f t="shared" si="63"/>
        <v/>
      </c>
      <c r="F485" s="19" t="str">
        <f t="shared" si="70"/>
        <v/>
      </c>
      <c r="G485" s="19" t="str">
        <f t="shared" si="67"/>
        <v/>
      </c>
      <c r="H485" s="19" t="str">
        <f t="shared" si="71"/>
        <v/>
      </c>
      <c r="I485" s="19" t="str">
        <f t="shared" si="68"/>
        <v/>
      </c>
    </row>
    <row r="486" spans="1:9" x14ac:dyDescent="0.25">
      <c r="A486" t="str">
        <f t="shared" si="64"/>
        <v/>
      </c>
      <c r="B486" s="17" t="str">
        <f t="shared" si="65"/>
        <v/>
      </c>
      <c r="C486" s="18" t="str">
        <f t="shared" si="69"/>
        <v/>
      </c>
      <c r="D486" s="19" t="str">
        <f t="shared" si="66"/>
        <v/>
      </c>
      <c r="E486" s="16" t="str">
        <f t="shared" si="63"/>
        <v/>
      </c>
      <c r="F486" s="19" t="str">
        <f t="shared" si="70"/>
        <v/>
      </c>
      <c r="G486" s="19" t="str">
        <f t="shared" si="67"/>
        <v/>
      </c>
      <c r="H486" s="19" t="str">
        <f t="shared" si="71"/>
        <v/>
      </c>
      <c r="I486" s="19" t="str">
        <f t="shared" si="68"/>
        <v/>
      </c>
    </row>
    <row r="487" spans="1:9" x14ac:dyDescent="0.25">
      <c r="A487" t="str">
        <f t="shared" si="64"/>
        <v/>
      </c>
      <c r="B487" s="17" t="str">
        <f t="shared" si="65"/>
        <v/>
      </c>
      <c r="C487" s="18" t="str">
        <f t="shared" si="69"/>
        <v/>
      </c>
      <c r="D487" s="19" t="str">
        <f t="shared" si="66"/>
        <v/>
      </c>
      <c r="E487" s="16" t="str">
        <f t="shared" si="63"/>
        <v/>
      </c>
      <c r="F487" s="19" t="str">
        <f t="shared" si="70"/>
        <v/>
      </c>
      <c r="G487" s="19" t="str">
        <f t="shared" si="67"/>
        <v/>
      </c>
      <c r="H487" s="19" t="str">
        <f t="shared" si="71"/>
        <v/>
      </c>
      <c r="I487" s="19" t="str">
        <f t="shared" si="68"/>
        <v/>
      </c>
    </row>
    <row r="488" spans="1:9" x14ac:dyDescent="0.25">
      <c r="A488" t="str">
        <f t="shared" si="64"/>
        <v/>
      </c>
      <c r="B488" s="17" t="str">
        <f t="shared" si="65"/>
        <v/>
      </c>
      <c r="C488" s="18" t="str">
        <f t="shared" si="69"/>
        <v/>
      </c>
      <c r="D488" s="19" t="str">
        <f t="shared" si="66"/>
        <v/>
      </c>
      <c r="E488" s="16" t="str">
        <f t="shared" si="63"/>
        <v/>
      </c>
      <c r="F488" s="19" t="str">
        <f t="shared" si="70"/>
        <v/>
      </c>
      <c r="G488" s="19" t="str">
        <f t="shared" si="67"/>
        <v/>
      </c>
      <c r="H488" s="19" t="str">
        <f t="shared" si="71"/>
        <v/>
      </c>
      <c r="I488" s="19" t="str">
        <f t="shared" si="68"/>
        <v/>
      </c>
    </row>
    <row r="489" spans="1:9" x14ac:dyDescent="0.25">
      <c r="A489" t="str">
        <f t="shared" si="64"/>
        <v/>
      </c>
      <c r="B489" s="17" t="str">
        <f t="shared" si="65"/>
        <v/>
      </c>
      <c r="C489" s="18" t="str">
        <f t="shared" si="69"/>
        <v/>
      </c>
      <c r="D489" s="19" t="str">
        <f t="shared" si="66"/>
        <v/>
      </c>
      <c r="E489" s="16" t="str">
        <f t="shared" si="63"/>
        <v/>
      </c>
      <c r="F489" s="19" t="str">
        <f t="shared" si="70"/>
        <v/>
      </c>
      <c r="G489" s="19" t="str">
        <f t="shared" si="67"/>
        <v/>
      </c>
      <c r="H489" s="19" t="str">
        <f t="shared" si="71"/>
        <v/>
      </c>
      <c r="I489" s="19" t="str">
        <f t="shared" si="68"/>
        <v/>
      </c>
    </row>
    <row r="490" spans="1:9" x14ac:dyDescent="0.25">
      <c r="A490" t="str">
        <f t="shared" si="64"/>
        <v/>
      </c>
      <c r="B490" s="17" t="str">
        <f t="shared" si="65"/>
        <v/>
      </c>
      <c r="C490" s="18" t="str">
        <f t="shared" si="69"/>
        <v/>
      </c>
      <c r="D490" s="19" t="str">
        <f t="shared" si="66"/>
        <v/>
      </c>
      <c r="E490" s="16" t="str">
        <f t="shared" si="63"/>
        <v/>
      </c>
      <c r="F490" s="19" t="str">
        <f t="shared" si="70"/>
        <v/>
      </c>
      <c r="G490" s="19" t="str">
        <f t="shared" si="67"/>
        <v/>
      </c>
      <c r="H490" s="19" t="str">
        <f t="shared" si="71"/>
        <v/>
      </c>
      <c r="I490" s="19" t="str">
        <f t="shared" si="68"/>
        <v/>
      </c>
    </row>
    <row r="491" spans="1:9" x14ac:dyDescent="0.25">
      <c r="A491" t="str">
        <f t="shared" si="64"/>
        <v/>
      </c>
      <c r="B491" s="17" t="str">
        <f t="shared" si="65"/>
        <v/>
      </c>
      <c r="C491" s="18" t="str">
        <f t="shared" si="69"/>
        <v/>
      </c>
      <c r="D491" s="19" t="str">
        <f t="shared" si="66"/>
        <v/>
      </c>
      <c r="E491" s="16" t="str">
        <f t="shared" si="63"/>
        <v/>
      </c>
      <c r="F491" s="19" t="str">
        <f t="shared" si="70"/>
        <v/>
      </c>
      <c r="G491" s="19" t="str">
        <f t="shared" si="67"/>
        <v/>
      </c>
      <c r="H491" s="19" t="str">
        <f t="shared" si="71"/>
        <v/>
      </c>
      <c r="I491" s="19" t="str">
        <f t="shared" si="68"/>
        <v/>
      </c>
    </row>
    <row r="492" spans="1:9" x14ac:dyDescent="0.25">
      <c r="A492" t="str">
        <f t="shared" si="64"/>
        <v/>
      </c>
      <c r="B492" s="17" t="str">
        <f t="shared" si="65"/>
        <v/>
      </c>
      <c r="C492" s="18" t="str">
        <f t="shared" si="69"/>
        <v/>
      </c>
      <c r="D492" s="19" t="str">
        <f t="shared" si="66"/>
        <v/>
      </c>
      <c r="E492" s="16" t="str">
        <f t="shared" si="63"/>
        <v/>
      </c>
      <c r="F492" s="19" t="str">
        <f t="shared" si="70"/>
        <v/>
      </c>
      <c r="G492" s="19" t="str">
        <f t="shared" si="67"/>
        <v/>
      </c>
      <c r="H492" s="19" t="str">
        <f t="shared" si="71"/>
        <v/>
      </c>
      <c r="I492" s="19" t="str">
        <f t="shared" si="68"/>
        <v/>
      </c>
    </row>
    <row r="493" spans="1:9" x14ac:dyDescent="0.25">
      <c r="A493" t="str">
        <f t="shared" si="64"/>
        <v/>
      </c>
      <c r="B493" s="17" t="str">
        <f t="shared" si="65"/>
        <v/>
      </c>
      <c r="C493" s="18" t="str">
        <f t="shared" si="69"/>
        <v/>
      </c>
      <c r="D493" s="19" t="str">
        <f t="shared" si="66"/>
        <v/>
      </c>
      <c r="E493" s="16" t="str">
        <f t="shared" si="63"/>
        <v/>
      </c>
      <c r="F493" s="19" t="str">
        <f t="shared" si="70"/>
        <v/>
      </c>
      <c r="G493" s="19" t="str">
        <f t="shared" si="67"/>
        <v/>
      </c>
      <c r="H493" s="19" t="str">
        <f t="shared" si="71"/>
        <v/>
      </c>
      <c r="I493" s="19" t="str">
        <f t="shared" si="68"/>
        <v/>
      </c>
    </row>
    <row r="494" spans="1:9" x14ac:dyDescent="0.25">
      <c r="A494" t="str">
        <f t="shared" si="64"/>
        <v/>
      </c>
      <c r="B494" s="17" t="str">
        <f t="shared" si="65"/>
        <v/>
      </c>
      <c r="C494" s="18" t="str">
        <f t="shared" si="69"/>
        <v/>
      </c>
      <c r="D494" s="19" t="str">
        <f t="shared" si="66"/>
        <v/>
      </c>
      <c r="E494" s="16" t="str">
        <f t="shared" si="63"/>
        <v/>
      </c>
      <c r="F494" s="19" t="str">
        <f t="shared" si="70"/>
        <v/>
      </c>
      <c r="G494" s="19" t="str">
        <f t="shared" si="67"/>
        <v/>
      </c>
      <c r="H494" s="19" t="str">
        <f t="shared" si="71"/>
        <v/>
      </c>
      <c r="I494" s="19" t="str">
        <f t="shared" si="68"/>
        <v/>
      </c>
    </row>
    <row r="495" spans="1:9" x14ac:dyDescent="0.25">
      <c r="A495" t="str">
        <f t="shared" si="64"/>
        <v/>
      </c>
      <c r="B495" s="17" t="str">
        <f t="shared" si="65"/>
        <v/>
      </c>
      <c r="C495" s="18" t="str">
        <f t="shared" si="69"/>
        <v/>
      </c>
      <c r="D495" s="19" t="str">
        <f t="shared" si="66"/>
        <v/>
      </c>
      <c r="E495" s="16" t="str">
        <f t="shared" si="63"/>
        <v/>
      </c>
      <c r="F495" s="19" t="str">
        <f t="shared" si="70"/>
        <v/>
      </c>
      <c r="G495" s="19" t="str">
        <f t="shared" si="67"/>
        <v/>
      </c>
      <c r="H495" s="19" t="str">
        <f t="shared" si="71"/>
        <v/>
      </c>
      <c r="I495" s="19" t="str">
        <f t="shared" si="68"/>
        <v/>
      </c>
    </row>
    <row r="496" spans="1:9" x14ac:dyDescent="0.25">
      <c r="A496" t="str">
        <f t="shared" si="64"/>
        <v/>
      </c>
      <c r="B496" s="17" t="str">
        <f t="shared" si="65"/>
        <v/>
      </c>
      <c r="C496" s="18" t="str">
        <f t="shared" si="69"/>
        <v/>
      </c>
      <c r="D496" s="19" t="str">
        <f t="shared" si="66"/>
        <v/>
      </c>
      <c r="E496" s="16" t="str">
        <f t="shared" si="63"/>
        <v/>
      </c>
      <c r="F496" s="19" t="str">
        <f t="shared" si="70"/>
        <v/>
      </c>
      <c r="G496" s="19" t="str">
        <f t="shared" si="67"/>
        <v/>
      </c>
      <c r="H496" s="19" t="str">
        <f t="shared" si="71"/>
        <v/>
      </c>
      <c r="I496" s="19" t="str">
        <f t="shared" si="68"/>
        <v/>
      </c>
    </row>
    <row r="497" spans="1:9" x14ac:dyDescent="0.25">
      <c r="A497" t="str">
        <f t="shared" si="64"/>
        <v/>
      </c>
      <c r="B497" s="17" t="str">
        <f t="shared" si="65"/>
        <v/>
      </c>
      <c r="C497" s="18" t="str">
        <f t="shared" si="69"/>
        <v/>
      </c>
      <c r="D497" s="19" t="str">
        <f t="shared" si="66"/>
        <v/>
      </c>
      <c r="E497" s="16" t="str">
        <f t="shared" si="63"/>
        <v/>
      </c>
      <c r="F497" s="19" t="str">
        <f t="shared" si="70"/>
        <v/>
      </c>
      <c r="G497" s="19" t="str">
        <f t="shared" si="67"/>
        <v/>
      </c>
      <c r="H497" s="19" t="str">
        <f t="shared" si="71"/>
        <v/>
      </c>
      <c r="I497" s="19" t="str">
        <f t="shared" si="68"/>
        <v/>
      </c>
    </row>
    <row r="498" spans="1:9" x14ac:dyDescent="0.25">
      <c r="A498" t="str">
        <f t="shared" si="64"/>
        <v/>
      </c>
      <c r="B498" s="17" t="str">
        <f t="shared" si="65"/>
        <v/>
      </c>
      <c r="C498" s="18" t="str">
        <f t="shared" si="69"/>
        <v/>
      </c>
      <c r="D498" s="19" t="str">
        <f t="shared" si="66"/>
        <v/>
      </c>
      <c r="E498" s="16" t="str">
        <f t="shared" si="63"/>
        <v/>
      </c>
      <c r="F498" s="19" t="str">
        <f t="shared" si="70"/>
        <v/>
      </c>
      <c r="G498" s="19" t="str">
        <f t="shared" si="67"/>
        <v/>
      </c>
      <c r="H498" s="19" t="str">
        <f t="shared" si="71"/>
        <v/>
      </c>
      <c r="I498" s="19" t="str">
        <f t="shared" si="68"/>
        <v/>
      </c>
    </row>
    <row r="499" spans="1:9" x14ac:dyDescent="0.25">
      <c r="A499" t="str">
        <f t="shared" si="64"/>
        <v/>
      </c>
      <c r="B499" s="17" t="str">
        <f t="shared" si="65"/>
        <v/>
      </c>
      <c r="C499" s="18" t="str">
        <f t="shared" si="69"/>
        <v/>
      </c>
      <c r="D499" s="19" t="str">
        <f t="shared" si="66"/>
        <v/>
      </c>
      <c r="E499" s="16" t="str">
        <f t="shared" si="63"/>
        <v/>
      </c>
      <c r="F499" s="19" t="str">
        <f t="shared" si="70"/>
        <v/>
      </c>
      <c r="G499" s="19" t="str">
        <f t="shared" si="67"/>
        <v/>
      </c>
      <c r="H499" s="19" t="str">
        <f t="shared" si="71"/>
        <v/>
      </c>
      <c r="I499" s="19" t="str">
        <f t="shared" si="68"/>
        <v/>
      </c>
    </row>
    <row r="500" spans="1:9" x14ac:dyDescent="0.25">
      <c r="A500" t="str">
        <f t="shared" si="64"/>
        <v/>
      </c>
      <c r="B500" s="17" t="str">
        <f t="shared" si="65"/>
        <v/>
      </c>
      <c r="C500" s="18" t="str">
        <f t="shared" si="69"/>
        <v/>
      </c>
      <c r="D500" s="19" t="str">
        <f t="shared" si="66"/>
        <v/>
      </c>
      <c r="E500" s="16" t="str">
        <f t="shared" si="63"/>
        <v/>
      </c>
      <c r="F500" s="19" t="str">
        <f t="shared" si="70"/>
        <v/>
      </c>
      <c r="G500" s="19" t="str">
        <f t="shared" si="67"/>
        <v/>
      </c>
      <c r="H500" s="19" t="str">
        <f t="shared" si="71"/>
        <v/>
      </c>
      <c r="I500" s="19" t="str">
        <f t="shared" si="68"/>
        <v/>
      </c>
    </row>
  </sheetData>
  <sheetProtection algorithmName="SHA-512" hashValue="jDwmlRff+DJcYd5VJ/hT1DfO8xKtokwN3G/LrMIRJEgtVFUNCVsSXmoqJqr9h1D380sFGX6cCjrP8dudhlpSJQ==" saltValue="t05i3sx+p1fl5ybNKbXJCA==" spinCount="100000" sheet="1" objects="1" scenarios="1"/>
  <mergeCells count="3">
    <mergeCell ref="B1:H1"/>
    <mergeCell ref="AB5:AE5"/>
    <mergeCell ref="A13:I13"/>
  </mergeCells>
  <dataValidations count="1">
    <dataValidation type="list" allowBlank="1" showInputMessage="1" showErrorMessage="1" sqref="F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formula1>"12,6,4,3,2,1"</formula1>
    </dataValidation>
  </dataValidations>
  <pageMargins left="0.39370078740157499" right="0.39370078740157499" top="0.98425196850393704" bottom="0.98425196850393704" header="0.511811023622047" footer="0.511811023622047"/>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Line="0" autoPict="0" macro="[0]!Limpiar_cuadro">
                <anchor moveWithCells="1">
                  <from>
                    <xdr:col>7</xdr:col>
                    <xdr:colOff>19050</xdr:colOff>
                    <xdr:row>4</xdr:row>
                    <xdr:rowOff>180975</xdr:rowOff>
                  </from>
                  <to>
                    <xdr:col>8</xdr:col>
                    <xdr:colOff>228600</xdr:colOff>
                    <xdr:row>7</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J500"/>
  <sheetViews>
    <sheetView topLeftCell="A4" workbookViewId="0">
      <selection activeCell="E6" sqref="E6"/>
    </sheetView>
  </sheetViews>
  <sheetFormatPr baseColWidth="10" defaultRowHeight="15" x14ac:dyDescent="0.25"/>
  <cols>
    <col min="1" max="1" width="21.42578125" customWidth="1"/>
    <col min="2" max="2" width="12.85546875" customWidth="1"/>
    <col min="3" max="3" width="11.85546875" style="48" bestFit="1" customWidth="1"/>
    <col min="4" max="4" width="12.85546875" bestFit="1" customWidth="1"/>
    <col min="5" max="5" width="14.85546875" customWidth="1"/>
    <col min="257" max="257" width="12.5703125" customWidth="1"/>
    <col min="258" max="258" width="12.85546875" customWidth="1"/>
    <col min="260" max="260" width="12.85546875" bestFit="1" customWidth="1"/>
    <col min="261" max="261" width="14.85546875" customWidth="1"/>
    <col min="513" max="513" width="12.5703125" customWidth="1"/>
    <col min="514" max="514" width="12.85546875" customWidth="1"/>
    <col min="516" max="516" width="12.85546875" bestFit="1" customWidth="1"/>
    <col min="517" max="517" width="14.85546875" customWidth="1"/>
    <col min="769" max="769" width="12.5703125" customWidth="1"/>
    <col min="770" max="770" width="12.85546875" customWidth="1"/>
    <col min="772" max="772" width="12.85546875" bestFit="1" customWidth="1"/>
    <col min="773" max="773" width="14.85546875" customWidth="1"/>
    <col min="1025" max="1025" width="12.5703125" customWidth="1"/>
    <col min="1026" max="1026" width="12.85546875" customWidth="1"/>
    <col min="1028" max="1028" width="12.85546875" bestFit="1" customWidth="1"/>
    <col min="1029" max="1029" width="14.85546875" customWidth="1"/>
    <col min="1281" max="1281" width="12.5703125" customWidth="1"/>
    <col min="1282" max="1282" width="12.85546875" customWidth="1"/>
    <col min="1284" max="1284" width="12.85546875" bestFit="1" customWidth="1"/>
    <col min="1285" max="1285" width="14.85546875" customWidth="1"/>
    <col min="1537" max="1537" width="12.5703125" customWidth="1"/>
    <col min="1538" max="1538" width="12.85546875" customWidth="1"/>
    <col min="1540" max="1540" width="12.85546875" bestFit="1" customWidth="1"/>
    <col min="1541" max="1541" width="14.85546875" customWidth="1"/>
    <col min="1793" max="1793" width="12.5703125" customWidth="1"/>
    <col min="1794" max="1794" width="12.85546875" customWidth="1"/>
    <col min="1796" max="1796" width="12.85546875" bestFit="1" customWidth="1"/>
    <col min="1797" max="1797" width="14.85546875" customWidth="1"/>
    <col min="2049" max="2049" width="12.5703125" customWidth="1"/>
    <col min="2050" max="2050" width="12.85546875" customWidth="1"/>
    <col min="2052" max="2052" width="12.85546875" bestFit="1" customWidth="1"/>
    <col min="2053" max="2053" width="14.85546875" customWidth="1"/>
    <col min="2305" max="2305" width="12.5703125" customWidth="1"/>
    <col min="2306" max="2306" width="12.85546875" customWidth="1"/>
    <col min="2308" max="2308" width="12.85546875" bestFit="1" customWidth="1"/>
    <col min="2309" max="2309" width="14.85546875" customWidth="1"/>
    <col min="2561" max="2561" width="12.5703125" customWidth="1"/>
    <col min="2562" max="2562" width="12.85546875" customWidth="1"/>
    <col min="2564" max="2564" width="12.85546875" bestFit="1" customWidth="1"/>
    <col min="2565" max="2565" width="14.85546875" customWidth="1"/>
    <col min="2817" max="2817" width="12.5703125" customWidth="1"/>
    <col min="2818" max="2818" width="12.85546875" customWidth="1"/>
    <col min="2820" max="2820" width="12.85546875" bestFit="1" customWidth="1"/>
    <col min="2821" max="2821" width="14.85546875" customWidth="1"/>
    <col min="3073" max="3073" width="12.5703125" customWidth="1"/>
    <col min="3074" max="3074" width="12.85546875" customWidth="1"/>
    <col min="3076" max="3076" width="12.85546875" bestFit="1" customWidth="1"/>
    <col min="3077" max="3077" width="14.85546875" customWidth="1"/>
    <col min="3329" max="3329" width="12.5703125" customWidth="1"/>
    <col min="3330" max="3330" width="12.85546875" customWidth="1"/>
    <col min="3332" max="3332" width="12.85546875" bestFit="1" customWidth="1"/>
    <col min="3333" max="3333" width="14.85546875" customWidth="1"/>
    <col min="3585" max="3585" width="12.5703125" customWidth="1"/>
    <col min="3586" max="3586" width="12.85546875" customWidth="1"/>
    <col min="3588" max="3588" width="12.85546875" bestFit="1" customWidth="1"/>
    <col min="3589" max="3589" width="14.85546875" customWidth="1"/>
    <col min="3841" max="3841" width="12.5703125" customWidth="1"/>
    <col min="3842" max="3842" width="12.85546875" customWidth="1"/>
    <col min="3844" max="3844" width="12.85546875" bestFit="1" customWidth="1"/>
    <col min="3845" max="3845" width="14.85546875" customWidth="1"/>
    <col min="4097" max="4097" width="12.5703125" customWidth="1"/>
    <col min="4098" max="4098" width="12.85546875" customWidth="1"/>
    <col min="4100" max="4100" width="12.85546875" bestFit="1" customWidth="1"/>
    <col min="4101" max="4101" width="14.85546875" customWidth="1"/>
    <col min="4353" max="4353" width="12.5703125" customWidth="1"/>
    <col min="4354" max="4354" width="12.85546875" customWidth="1"/>
    <col min="4356" max="4356" width="12.85546875" bestFit="1" customWidth="1"/>
    <col min="4357" max="4357" width="14.85546875" customWidth="1"/>
    <col min="4609" max="4609" width="12.5703125" customWidth="1"/>
    <col min="4610" max="4610" width="12.85546875" customWidth="1"/>
    <col min="4612" max="4612" width="12.85546875" bestFit="1" customWidth="1"/>
    <col min="4613" max="4613" width="14.85546875" customWidth="1"/>
    <col min="4865" max="4865" width="12.5703125" customWidth="1"/>
    <col min="4866" max="4866" width="12.85546875" customWidth="1"/>
    <col min="4868" max="4868" width="12.85546875" bestFit="1" customWidth="1"/>
    <col min="4869" max="4869" width="14.85546875" customWidth="1"/>
    <col min="5121" max="5121" width="12.5703125" customWidth="1"/>
    <col min="5122" max="5122" width="12.85546875" customWidth="1"/>
    <col min="5124" max="5124" width="12.85546875" bestFit="1" customWidth="1"/>
    <col min="5125" max="5125" width="14.85546875" customWidth="1"/>
    <col min="5377" max="5377" width="12.5703125" customWidth="1"/>
    <col min="5378" max="5378" width="12.85546875" customWidth="1"/>
    <col min="5380" max="5380" width="12.85546875" bestFit="1" customWidth="1"/>
    <col min="5381" max="5381" width="14.85546875" customWidth="1"/>
    <col min="5633" max="5633" width="12.5703125" customWidth="1"/>
    <col min="5634" max="5634" width="12.85546875" customWidth="1"/>
    <col min="5636" max="5636" width="12.85546875" bestFit="1" customWidth="1"/>
    <col min="5637" max="5637" width="14.85546875" customWidth="1"/>
    <col min="5889" max="5889" width="12.5703125" customWidth="1"/>
    <col min="5890" max="5890" width="12.85546875" customWidth="1"/>
    <col min="5892" max="5892" width="12.85546875" bestFit="1" customWidth="1"/>
    <col min="5893" max="5893" width="14.85546875" customWidth="1"/>
    <col min="6145" max="6145" width="12.5703125" customWidth="1"/>
    <col min="6146" max="6146" width="12.85546875" customWidth="1"/>
    <col min="6148" max="6148" width="12.85546875" bestFit="1" customWidth="1"/>
    <col min="6149" max="6149" width="14.85546875" customWidth="1"/>
    <col min="6401" max="6401" width="12.5703125" customWidth="1"/>
    <col min="6402" max="6402" width="12.85546875" customWidth="1"/>
    <col min="6404" max="6404" width="12.85546875" bestFit="1" customWidth="1"/>
    <col min="6405" max="6405" width="14.85546875" customWidth="1"/>
    <col min="6657" max="6657" width="12.5703125" customWidth="1"/>
    <col min="6658" max="6658" width="12.85546875" customWidth="1"/>
    <col min="6660" max="6660" width="12.85546875" bestFit="1" customWidth="1"/>
    <col min="6661" max="6661" width="14.85546875" customWidth="1"/>
    <col min="6913" max="6913" width="12.5703125" customWidth="1"/>
    <col min="6914" max="6914" width="12.85546875" customWidth="1"/>
    <col min="6916" max="6916" width="12.85546875" bestFit="1" customWidth="1"/>
    <col min="6917" max="6917" width="14.85546875" customWidth="1"/>
    <col min="7169" max="7169" width="12.5703125" customWidth="1"/>
    <col min="7170" max="7170" width="12.85546875" customWidth="1"/>
    <col min="7172" max="7172" width="12.85546875" bestFit="1" customWidth="1"/>
    <col min="7173" max="7173" width="14.85546875" customWidth="1"/>
    <col min="7425" max="7425" width="12.5703125" customWidth="1"/>
    <col min="7426" max="7426" width="12.85546875" customWidth="1"/>
    <col min="7428" max="7428" width="12.85546875" bestFit="1" customWidth="1"/>
    <col min="7429" max="7429" width="14.85546875" customWidth="1"/>
    <col min="7681" max="7681" width="12.5703125" customWidth="1"/>
    <col min="7682" max="7682" width="12.85546875" customWidth="1"/>
    <col min="7684" max="7684" width="12.85546875" bestFit="1" customWidth="1"/>
    <col min="7685" max="7685" width="14.85546875" customWidth="1"/>
    <col min="7937" max="7937" width="12.5703125" customWidth="1"/>
    <col min="7938" max="7938" width="12.85546875" customWidth="1"/>
    <col min="7940" max="7940" width="12.85546875" bestFit="1" customWidth="1"/>
    <col min="7941" max="7941" width="14.85546875" customWidth="1"/>
    <col min="8193" max="8193" width="12.5703125" customWidth="1"/>
    <col min="8194" max="8194" width="12.85546875" customWidth="1"/>
    <col min="8196" max="8196" width="12.85546875" bestFit="1" customWidth="1"/>
    <col min="8197" max="8197" width="14.85546875" customWidth="1"/>
    <col min="8449" max="8449" width="12.5703125" customWidth="1"/>
    <col min="8450" max="8450" width="12.85546875" customWidth="1"/>
    <col min="8452" max="8452" width="12.85546875" bestFit="1" customWidth="1"/>
    <col min="8453" max="8453" width="14.85546875" customWidth="1"/>
    <col min="8705" max="8705" width="12.5703125" customWidth="1"/>
    <col min="8706" max="8706" width="12.85546875" customWidth="1"/>
    <col min="8708" max="8708" width="12.85546875" bestFit="1" customWidth="1"/>
    <col min="8709" max="8709" width="14.85546875" customWidth="1"/>
    <col min="8961" max="8961" width="12.5703125" customWidth="1"/>
    <col min="8962" max="8962" width="12.85546875" customWidth="1"/>
    <col min="8964" max="8964" width="12.85546875" bestFit="1" customWidth="1"/>
    <col min="8965" max="8965" width="14.85546875" customWidth="1"/>
    <col min="9217" max="9217" width="12.5703125" customWidth="1"/>
    <col min="9218" max="9218" width="12.85546875" customWidth="1"/>
    <col min="9220" max="9220" width="12.85546875" bestFit="1" customWidth="1"/>
    <col min="9221" max="9221" width="14.85546875" customWidth="1"/>
    <col min="9473" max="9473" width="12.5703125" customWidth="1"/>
    <col min="9474" max="9474" width="12.85546875" customWidth="1"/>
    <col min="9476" max="9476" width="12.85546875" bestFit="1" customWidth="1"/>
    <col min="9477" max="9477" width="14.85546875" customWidth="1"/>
    <col min="9729" max="9729" width="12.5703125" customWidth="1"/>
    <col min="9730" max="9730" width="12.85546875" customWidth="1"/>
    <col min="9732" max="9732" width="12.85546875" bestFit="1" customWidth="1"/>
    <col min="9733" max="9733" width="14.85546875" customWidth="1"/>
    <col min="9985" max="9985" width="12.5703125" customWidth="1"/>
    <col min="9986" max="9986" width="12.85546875" customWidth="1"/>
    <col min="9988" max="9988" width="12.85546875" bestFit="1" customWidth="1"/>
    <col min="9989" max="9989" width="14.85546875" customWidth="1"/>
    <col min="10241" max="10241" width="12.5703125" customWidth="1"/>
    <col min="10242" max="10242" width="12.85546875" customWidth="1"/>
    <col min="10244" max="10244" width="12.85546875" bestFit="1" customWidth="1"/>
    <col min="10245" max="10245" width="14.85546875" customWidth="1"/>
    <col min="10497" max="10497" width="12.5703125" customWidth="1"/>
    <col min="10498" max="10498" width="12.85546875" customWidth="1"/>
    <col min="10500" max="10500" width="12.85546875" bestFit="1" customWidth="1"/>
    <col min="10501" max="10501" width="14.85546875" customWidth="1"/>
    <col min="10753" max="10753" width="12.5703125" customWidth="1"/>
    <col min="10754" max="10754" width="12.85546875" customWidth="1"/>
    <col min="10756" max="10756" width="12.85546875" bestFit="1" customWidth="1"/>
    <col min="10757" max="10757" width="14.85546875" customWidth="1"/>
    <col min="11009" max="11009" width="12.5703125" customWidth="1"/>
    <col min="11010" max="11010" width="12.85546875" customWidth="1"/>
    <col min="11012" max="11012" width="12.85546875" bestFit="1" customWidth="1"/>
    <col min="11013" max="11013" width="14.85546875" customWidth="1"/>
    <col min="11265" max="11265" width="12.5703125" customWidth="1"/>
    <col min="11266" max="11266" width="12.85546875" customWidth="1"/>
    <col min="11268" max="11268" width="12.85546875" bestFit="1" customWidth="1"/>
    <col min="11269" max="11269" width="14.85546875" customWidth="1"/>
    <col min="11521" max="11521" width="12.5703125" customWidth="1"/>
    <col min="11522" max="11522" width="12.85546875" customWidth="1"/>
    <col min="11524" max="11524" width="12.85546875" bestFit="1" customWidth="1"/>
    <col min="11525" max="11525" width="14.85546875" customWidth="1"/>
    <col min="11777" max="11777" width="12.5703125" customWidth="1"/>
    <col min="11778" max="11778" width="12.85546875" customWidth="1"/>
    <col min="11780" max="11780" width="12.85546875" bestFit="1" customWidth="1"/>
    <col min="11781" max="11781" width="14.85546875" customWidth="1"/>
    <col min="12033" max="12033" width="12.5703125" customWidth="1"/>
    <col min="12034" max="12034" width="12.85546875" customWidth="1"/>
    <col min="12036" max="12036" width="12.85546875" bestFit="1" customWidth="1"/>
    <col min="12037" max="12037" width="14.85546875" customWidth="1"/>
    <col min="12289" max="12289" width="12.5703125" customWidth="1"/>
    <col min="12290" max="12290" width="12.85546875" customWidth="1"/>
    <col min="12292" max="12292" width="12.85546875" bestFit="1" customWidth="1"/>
    <col min="12293" max="12293" width="14.85546875" customWidth="1"/>
    <col min="12545" max="12545" width="12.5703125" customWidth="1"/>
    <col min="12546" max="12546" width="12.85546875" customWidth="1"/>
    <col min="12548" max="12548" width="12.85546875" bestFit="1" customWidth="1"/>
    <col min="12549" max="12549" width="14.85546875" customWidth="1"/>
    <col min="12801" max="12801" width="12.5703125" customWidth="1"/>
    <col min="12802" max="12802" width="12.85546875" customWidth="1"/>
    <col min="12804" max="12804" width="12.85546875" bestFit="1" customWidth="1"/>
    <col min="12805" max="12805" width="14.85546875" customWidth="1"/>
    <col min="13057" max="13057" width="12.5703125" customWidth="1"/>
    <col min="13058" max="13058" width="12.85546875" customWidth="1"/>
    <col min="13060" max="13060" width="12.85546875" bestFit="1" customWidth="1"/>
    <col min="13061" max="13061" width="14.85546875" customWidth="1"/>
    <col min="13313" max="13313" width="12.5703125" customWidth="1"/>
    <col min="13314" max="13314" width="12.85546875" customWidth="1"/>
    <col min="13316" max="13316" width="12.85546875" bestFit="1" customWidth="1"/>
    <col min="13317" max="13317" width="14.85546875" customWidth="1"/>
    <col min="13569" max="13569" width="12.5703125" customWidth="1"/>
    <col min="13570" max="13570" width="12.85546875" customWidth="1"/>
    <col min="13572" max="13572" width="12.85546875" bestFit="1" customWidth="1"/>
    <col min="13573" max="13573" width="14.85546875" customWidth="1"/>
    <col min="13825" max="13825" width="12.5703125" customWidth="1"/>
    <col min="13826" max="13826" width="12.85546875" customWidth="1"/>
    <col min="13828" max="13828" width="12.85546875" bestFit="1" customWidth="1"/>
    <col min="13829" max="13829" width="14.85546875" customWidth="1"/>
    <col min="14081" max="14081" width="12.5703125" customWidth="1"/>
    <col min="14082" max="14082" width="12.85546875" customWidth="1"/>
    <col min="14084" max="14084" width="12.85546875" bestFit="1" customWidth="1"/>
    <col min="14085" max="14085" width="14.85546875" customWidth="1"/>
    <col min="14337" max="14337" width="12.5703125" customWidth="1"/>
    <col min="14338" max="14338" width="12.85546875" customWidth="1"/>
    <col min="14340" max="14340" width="12.85546875" bestFit="1" customWidth="1"/>
    <col min="14341" max="14341" width="14.85546875" customWidth="1"/>
    <col min="14593" max="14593" width="12.5703125" customWidth="1"/>
    <col min="14594" max="14594" width="12.85546875" customWidth="1"/>
    <col min="14596" max="14596" width="12.85546875" bestFit="1" customWidth="1"/>
    <col min="14597" max="14597" width="14.85546875" customWidth="1"/>
    <col min="14849" max="14849" width="12.5703125" customWidth="1"/>
    <col min="14850" max="14850" width="12.85546875" customWidth="1"/>
    <col min="14852" max="14852" width="12.85546875" bestFit="1" customWidth="1"/>
    <col min="14853" max="14853" width="14.85546875" customWidth="1"/>
    <col min="15105" max="15105" width="12.5703125" customWidth="1"/>
    <col min="15106" max="15106" width="12.85546875" customWidth="1"/>
    <col min="15108" max="15108" width="12.85546875" bestFit="1" customWidth="1"/>
    <col min="15109" max="15109" width="14.85546875" customWidth="1"/>
    <col min="15361" max="15361" width="12.5703125" customWidth="1"/>
    <col min="15362" max="15362" width="12.85546875" customWidth="1"/>
    <col min="15364" max="15364" width="12.85546875" bestFit="1" customWidth="1"/>
    <col min="15365" max="15365" width="14.85546875" customWidth="1"/>
    <col min="15617" max="15617" width="12.5703125" customWidth="1"/>
    <col min="15618" max="15618" width="12.85546875" customWidth="1"/>
    <col min="15620" max="15620" width="12.85546875" bestFit="1" customWidth="1"/>
    <col min="15621" max="15621" width="14.85546875" customWidth="1"/>
    <col min="15873" max="15873" width="12.5703125" customWidth="1"/>
    <col min="15874" max="15874" width="12.85546875" customWidth="1"/>
    <col min="15876" max="15876" width="12.85546875" bestFit="1" customWidth="1"/>
    <col min="15877" max="15877" width="14.85546875" customWidth="1"/>
    <col min="16129" max="16129" width="12.5703125" customWidth="1"/>
    <col min="16130" max="16130" width="12.85546875" customWidth="1"/>
    <col min="16132" max="16132" width="12.85546875" bestFit="1" customWidth="1"/>
    <col min="16133" max="16133" width="14.85546875" customWidth="1"/>
  </cols>
  <sheetData>
    <row r="1" spans="2:10" ht="39" customHeight="1" x14ac:dyDescent="0.25">
      <c r="B1" s="94" t="s">
        <v>41</v>
      </c>
      <c r="C1" s="94"/>
      <c r="D1" s="94"/>
      <c r="E1" s="94"/>
      <c r="F1" s="94"/>
    </row>
    <row r="2" spans="2:10" ht="16.5" customHeight="1" thickBot="1" x14ac:dyDescent="0.3"/>
    <row r="3" spans="2:10" ht="24" customHeight="1" thickTop="1" thickBot="1" x14ac:dyDescent="0.3">
      <c r="C3" s="99" t="s">
        <v>18</v>
      </c>
      <c r="D3" s="100"/>
      <c r="E3" s="101"/>
    </row>
    <row r="4" spans="2:10" ht="7.5" customHeight="1" thickTop="1" x14ac:dyDescent="0.25"/>
    <row r="5" spans="2:10" ht="15" customHeight="1" x14ac:dyDescent="0.25">
      <c r="C5" s="102" t="s">
        <v>19</v>
      </c>
      <c r="D5" s="103"/>
      <c r="E5" s="83">
        <v>100</v>
      </c>
    </row>
    <row r="6" spans="2:10" ht="15" customHeight="1" x14ac:dyDescent="0.25">
      <c r="C6" s="95" t="s">
        <v>20</v>
      </c>
      <c r="D6" s="96"/>
      <c r="E6" s="84"/>
    </row>
    <row r="7" spans="2:10" ht="15" customHeight="1" x14ac:dyDescent="0.25">
      <c r="C7" s="95" t="s">
        <v>21</v>
      </c>
      <c r="D7" s="96"/>
      <c r="E7" s="84"/>
      <c r="F7" s="21"/>
      <c r="G7" s="21"/>
    </row>
    <row r="8" spans="2:10" ht="15" customHeight="1" x14ac:dyDescent="0.25">
      <c r="C8" s="95" t="s">
        <v>22</v>
      </c>
      <c r="D8" s="96"/>
      <c r="E8" s="84"/>
      <c r="J8" s="18"/>
    </row>
    <row r="9" spans="2:10" ht="15" customHeight="1" x14ac:dyDescent="0.25">
      <c r="C9" s="95" t="s">
        <v>23</v>
      </c>
      <c r="D9" s="96"/>
      <c r="E9" s="84"/>
    </row>
    <row r="10" spans="2:10" ht="15" customHeight="1" x14ac:dyDescent="0.25">
      <c r="C10" s="95" t="s">
        <v>24</v>
      </c>
      <c r="D10" s="96"/>
      <c r="E10" s="84"/>
      <c r="F10" s="22"/>
    </row>
    <row r="11" spans="2:10" ht="15" customHeight="1" x14ac:dyDescent="0.25">
      <c r="C11" s="95" t="s">
        <v>25</v>
      </c>
      <c r="D11" s="96"/>
      <c r="E11" s="84"/>
    </row>
    <row r="12" spans="2:10" ht="15" customHeight="1" x14ac:dyDescent="0.25">
      <c r="C12" s="95" t="s">
        <v>26</v>
      </c>
      <c r="D12" s="96"/>
      <c r="E12" s="84"/>
    </row>
    <row r="13" spans="2:10" ht="15" customHeight="1" x14ac:dyDescent="0.25">
      <c r="C13" s="97" t="s">
        <v>27</v>
      </c>
      <c r="D13" s="98"/>
      <c r="E13" s="85"/>
    </row>
    <row r="14" spans="2:10" x14ac:dyDescent="0.25">
      <c r="D14" s="22"/>
    </row>
    <row r="15" spans="2:10" ht="18" customHeight="1" x14ac:dyDescent="0.25">
      <c r="D15" s="23"/>
      <c r="E15" s="37" t="s">
        <v>28</v>
      </c>
    </row>
    <row r="16" spans="2:10" ht="18" customHeight="1" x14ac:dyDescent="0.25">
      <c r="D16" s="49" t="s">
        <v>29</v>
      </c>
      <c r="E16" s="24">
        <f>SUM(E5:E13)</f>
        <v>100</v>
      </c>
    </row>
    <row r="17" spans="3:10" ht="18" customHeight="1" x14ac:dyDescent="0.25">
      <c r="D17" s="25" t="s">
        <v>30</v>
      </c>
      <c r="E17" s="26">
        <f>IF(E18="","",(1+E18)^BANCO!F7-1)</f>
        <v>0.19146304513209644</v>
      </c>
    </row>
    <row r="18" spans="3:10" ht="18" customHeight="1" x14ac:dyDescent="0.25">
      <c r="D18" s="27" t="s">
        <v>31</v>
      </c>
      <c r="E18" s="26">
        <f>IF(BANCO!A15="","",(IRR(Flujos__de_caja)))</f>
        <v>9.1541591114189469E-2</v>
      </c>
      <c r="J18" s="28"/>
    </row>
    <row r="20" spans="3:10" ht="25.5" x14ac:dyDescent="0.25">
      <c r="C20" s="77" t="s">
        <v>9</v>
      </c>
      <c r="D20" s="77" t="s">
        <v>10</v>
      </c>
      <c r="E20" s="29" t="s">
        <v>32</v>
      </c>
    </row>
    <row r="21" spans="3:10" x14ac:dyDescent="0.25">
      <c r="C21" s="48">
        <v>0</v>
      </c>
      <c r="D21" s="17"/>
      <c r="E21" s="19">
        <f>-BANCO!F5+E16</f>
        <v>-900</v>
      </c>
    </row>
    <row r="22" spans="3:10" x14ac:dyDescent="0.25">
      <c r="C22" s="48">
        <f>IF(BANCO!A15="","",BANCO!A15)</f>
        <v>1</v>
      </c>
      <c r="D22" s="17">
        <f>IF(BANCO!A15="","",BANCO!B15)</f>
        <v>41690</v>
      </c>
      <c r="E22" s="19">
        <f>IF(BANCO!A15="","",BANCO!D15)</f>
        <v>278.74</v>
      </c>
    </row>
    <row r="23" spans="3:10" x14ac:dyDescent="0.25">
      <c r="C23" s="48">
        <f>IF(BANCO!A16="","",BANCO!A16)</f>
        <v>2</v>
      </c>
      <c r="D23" s="17">
        <f>IF(BANCO!A16="","",BANCO!B16)</f>
        <v>41871</v>
      </c>
      <c r="E23" s="19">
        <f>IF(BANCO!A16="","",BANCO!D16)</f>
        <v>278.74</v>
      </c>
    </row>
    <row r="24" spans="3:10" x14ac:dyDescent="0.25">
      <c r="C24" s="48">
        <f>IF(BANCO!A17="","",BANCO!A17)</f>
        <v>3</v>
      </c>
      <c r="D24" s="17">
        <f>IF(BANCO!A17="","",BANCO!B17)</f>
        <v>42055</v>
      </c>
      <c r="E24" s="19">
        <f>IF(BANCO!A17="","",BANCO!D17)</f>
        <v>278.75</v>
      </c>
    </row>
    <row r="25" spans="3:10" x14ac:dyDescent="0.25">
      <c r="C25" s="48">
        <f>IF(BANCO!A18="","",BANCO!A18)</f>
        <v>4</v>
      </c>
      <c r="D25" s="17">
        <f>IF(BANCO!A18="","",BANCO!B18)</f>
        <v>42236</v>
      </c>
      <c r="E25" s="19">
        <f>IF(BANCO!A18="","",BANCO!D18)</f>
        <v>278.74</v>
      </c>
    </row>
    <row r="26" spans="3:10" x14ac:dyDescent="0.25">
      <c r="C26" s="48" t="str">
        <f>IF(BANCO!A19="","",BANCO!A19)</f>
        <v/>
      </c>
      <c r="D26" s="17" t="str">
        <f>IF(BANCO!A19="","",BANCO!B19)</f>
        <v/>
      </c>
      <c r="E26" s="19" t="str">
        <f>IF(BANCO!A19="","",BANCO!D19)</f>
        <v/>
      </c>
    </row>
    <row r="27" spans="3:10" x14ac:dyDescent="0.25">
      <c r="C27" s="48" t="str">
        <f>IF(BANCO!A20="","",BANCO!A20)</f>
        <v/>
      </c>
      <c r="D27" s="17" t="str">
        <f>IF(BANCO!A20="","",BANCO!B20)</f>
        <v/>
      </c>
      <c r="E27" s="19" t="str">
        <f>IF(BANCO!A20="","",BANCO!D20)</f>
        <v/>
      </c>
    </row>
    <row r="28" spans="3:10" x14ac:dyDescent="0.25">
      <c r="C28" s="48" t="str">
        <f>IF(BANCO!A21="","",BANCO!A21)</f>
        <v/>
      </c>
      <c r="D28" s="17" t="str">
        <f>IF(BANCO!A21="","",BANCO!B21)</f>
        <v/>
      </c>
      <c r="E28" s="19" t="str">
        <f>IF(BANCO!A21="","",BANCO!D21)</f>
        <v/>
      </c>
      <c r="F28" s="19"/>
      <c r="G28" s="19"/>
    </row>
    <row r="29" spans="3:10" x14ac:dyDescent="0.25">
      <c r="C29" s="48" t="str">
        <f>IF(BANCO!A22="","",BANCO!A22)</f>
        <v/>
      </c>
      <c r="D29" s="17" t="str">
        <f>IF(BANCO!A22="","",BANCO!B22)</f>
        <v/>
      </c>
      <c r="E29" s="19" t="str">
        <f>IF(BANCO!A22="","",BANCO!D22)</f>
        <v/>
      </c>
    </row>
    <row r="30" spans="3:10" x14ac:dyDescent="0.25">
      <c r="C30" s="48" t="str">
        <f>IF(BANCO!A23="","",BANCO!A23)</f>
        <v/>
      </c>
      <c r="D30" s="17" t="str">
        <f>IF(BANCO!A23="","",BANCO!B23)</f>
        <v/>
      </c>
      <c r="E30" s="19" t="str">
        <f>IF(BANCO!A23="","",BANCO!D23)</f>
        <v/>
      </c>
    </row>
    <row r="31" spans="3:10" x14ac:dyDescent="0.25">
      <c r="C31" s="48" t="str">
        <f>IF(BANCO!A24="","",BANCO!A24)</f>
        <v/>
      </c>
      <c r="D31" s="17" t="str">
        <f>IF(BANCO!A24="","",BANCO!B24)</f>
        <v/>
      </c>
      <c r="E31" s="19" t="str">
        <f>IF(BANCO!A24="","",BANCO!D24)</f>
        <v/>
      </c>
    </row>
    <row r="32" spans="3:10" x14ac:dyDescent="0.25">
      <c r="C32" s="48" t="str">
        <f>IF(BANCO!A25="","",BANCO!A25)</f>
        <v/>
      </c>
      <c r="D32" s="17" t="str">
        <f>IF(BANCO!A25="","",BANCO!B25)</f>
        <v/>
      </c>
      <c r="E32" s="19" t="str">
        <f>IF(BANCO!A25="","",BANCO!D25)</f>
        <v/>
      </c>
    </row>
    <row r="33" spans="3:5" x14ac:dyDescent="0.25">
      <c r="C33" s="48" t="str">
        <f>IF(BANCO!A26="","",BANCO!A26)</f>
        <v/>
      </c>
      <c r="D33" s="17" t="str">
        <f>IF(BANCO!A26="","",BANCO!B26)</f>
        <v/>
      </c>
      <c r="E33" s="19" t="str">
        <f>IF(BANCO!A26="","",BANCO!D26)</f>
        <v/>
      </c>
    </row>
    <row r="34" spans="3:5" x14ac:dyDescent="0.25">
      <c r="C34" s="48" t="str">
        <f>IF(BANCO!A27="","",BANCO!A27)</f>
        <v/>
      </c>
      <c r="D34" s="17" t="str">
        <f>IF(BANCO!A27="","",BANCO!B27)</f>
        <v/>
      </c>
      <c r="E34" s="19" t="str">
        <f>IF(BANCO!A27="","",BANCO!D27)</f>
        <v/>
      </c>
    </row>
    <row r="35" spans="3:5" x14ac:dyDescent="0.25">
      <c r="C35" s="48" t="str">
        <f>IF(BANCO!A28="","",BANCO!A28)</f>
        <v/>
      </c>
      <c r="D35" s="17" t="str">
        <f>IF(BANCO!A28="","",BANCO!B28)</f>
        <v/>
      </c>
      <c r="E35" s="19" t="str">
        <f>IF(BANCO!A28="","",BANCO!D28)</f>
        <v/>
      </c>
    </row>
    <row r="36" spans="3:5" x14ac:dyDescent="0.25">
      <c r="C36" s="48" t="str">
        <f>IF(BANCO!A29="","",BANCO!A29)</f>
        <v/>
      </c>
      <c r="D36" s="17" t="str">
        <f>IF(BANCO!A29="","",BANCO!B29)</f>
        <v/>
      </c>
      <c r="E36" s="19" t="str">
        <f>IF(BANCO!A29="","",BANCO!D29)</f>
        <v/>
      </c>
    </row>
    <row r="37" spans="3:5" x14ac:dyDescent="0.25">
      <c r="C37" s="48" t="str">
        <f>IF(BANCO!A30="","",BANCO!A30)</f>
        <v/>
      </c>
      <c r="D37" s="17" t="str">
        <f>IF(BANCO!A30="","",BANCO!B30)</f>
        <v/>
      </c>
      <c r="E37" s="19" t="str">
        <f>IF(BANCO!A30="","",BANCO!D30)</f>
        <v/>
      </c>
    </row>
    <row r="38" spans="3:5" x14ac:dyDescent="0.25">
      <c r="C38" s="48" t="str">
        <f>IF(BANCO!A31="","",BANCO!A31)</f>
        <v/>
      </c>
      <c r="D38" s="17" t="str">
        <f>IF(BANCO!A31="","",BANCO!B31)</f>
        <v/>
      </c>
      <c r="E38" s="19" t="str">
        <f>IF(BANCO!A31="","",BANCO!D31)</f>
        <v/>
      </c>
    </row>
    <row r="39" spans="3:5" x14ac:dyDescent="0.25">
      <c r="C39" s="48" t="str">
        <f>IF(BANCO!A32="","",BANCO!A32)</f>
        <v/>
      </c>
      <c r="D39" s="17" t="str">
        <f>IF(BANCO!A32="","",BANCO!B32)</f>
        <v/>
      </c>
      <c r="E39" s="19" t="str">
        <f>IF(BANCO!A32="","",BANCO!D32)</f>
        <v/>
      </c>
    </row>
    <row r="40" spans="3:5" x14ac:dyDescent="0.25">
      <c r="C40" s="48" t="str">
        <f>IF(BANCO!A33="","",BANCO!A33)</f>
        <v/>
      </c>
      <c r="D40" s="17" t="str">
        <f>IF(BANCO!A33="","",BANCO!B33)</f>
        <v/>
      </c>
      <c r="E40" s="19" t="str">
        <f>IF(BANCO!A33="","",BANCO!D33)</f>
        <v/>
      </c>
    </row>
    <row r="41" spans="3:5" x14ac:dyDescent="0.25">
      <c r="C41" s="48" t="str">
        <f>IF(BANCO!A34="","",BANCO!A34)</f>
        <v/>
      </c>
      <c r="D41" s="17" t="str">
        <f>IF(BANCO!A34="","",BANCO!B34)</f>
        <v/>
      </c>
      <c r="E41" s="19" t="str">
        <f>IF(BANCO!A34="","",BANCO!D34)</f>
        <v/>
      </c>
    </row>
    <row r="42" spans="3:5" x14ac:dyDescent="0.25">
      <c r="C42" s="48" t="str">
        <f>IF(BANCO!A35="","",BANCO!A35)</f>
        <v/>
      </c>
      <c r="D42" s="17" t="str">
        <f>IF(BANCO!A35="","",BANCO!B35)</f>
        <v/>
      </c>
      <c r="E42" s="19" t="str">
        <f>IF(BANCO!A35="","",BANCO!D35)</f>
        <v/>
      </c>
    </row>
    <row r="43" spans="3:5" x14ac:dyDescent="0.25">
      <c r="C43" s="48" t="str">
        <f>IF(BANCO!A36="","",BANCO!A36)</f>
        <v/>
      </c>
      <c r="D43" s="17" t="str">
        <f>IF(BANCO!A36="","",BANCO!B36)</f>
        <v/>
      </c>
      <c r="E43" s="19" t="str">
        <f>IF(BANCO!A36="","",BANCO!D36)</f>
        <v/>
      </c>
    </row>
    <row r="44" spans="3:5" x14ac:dyDescent="0.25">
      <c r="C44" s="48" t="str">
        <f>IF(BANCO!A37="","",BANCO!A37)</f>
        <v/>
      </c>
      <c r="D44" s="17" t="str">
        <f>IF(BANCO!A37="","",BANCO!B37)</f>
        <v/>
      </c>
      <c r="E44" s="19" t="str">
        <f>IF(BANCO!A37="","",BANCO!D37)</f>
        <v/>
      </c>
    </row>
    <row r="45" spans="3:5" x14ac:dyDescent="0.25">
      <c r="C45" s="48" t="str">
        <f>IF(BANCO!A38="","",BANCO!A38)</f>
        <v/>
      </c>
      <c r="D45" s="17" t="str">
        <f>IF(BANCO!A38="","",BANCO!B38)</f>
        <v/>
      </c>
      <c r="E45" s="19" t="str">
        <f>IF(BANCO!A38="","",BANCO!D38)</f>
        <v/>
      </c>
    </row>
    <row r="46" spans="3:5" x14ac:dyDescent="0.25">
      <c r="C46" s="48" t="str">
        <f>IF(BANCO!A39="","",BANCO!A39)</f>
        <v/>
      </c>
      <c r="D46" s="17" t="str">
        <f>IF(BANCO!A39="","",BANCO!B39)</f>
        <v/>
      </c>
      <c r="E46" s="19" t="str">
        <f>IF(BANCO!A39="","",BANCO!D39)</f>
        <v/>
      </c>
    </row>
    <row r="47" spans="3:5" x14ac:dyDescent="0.25">
      <c r="C47" s="48" t="str">
        <f>IF(BANCO!A40="","",BANCO!A40)</f>
        <v/>
      </c>
      <c r="D47" s="17" t="str">
        <f>IF(BANCO!A40="","",BANCO!B40)</f>
        <v/>
      </c>
      <c r="E47" s="19" t="str">
        <f>IF(BANCO!A40="","",BANCO!D40)</f>
        <v/>
      </c>
    </row>
    <row r="48" spans="3:5" x14ac:dyDescent="0.25">
      <c r="C48" s="48" t="str">
        <f>IF(BANCO!A41="","",BANCO!A41)</f>
        <v/>
      </c>
      <c r="D48" s="17" t="str">
        <f>IF(BANCO!A41="","",BANCO!B41)</f>
        <v/>
      </c>
      <c r="E48" s="19" t="str">
        <f>IF(BANCO!A41="","",BANCO!D41)</f>
        <v/>
      </c>
    </row>
    <row r="49" spans="3:5" x14ac:dyDescent="0.25">
      <c r="C49" s="48" t="str">
        <f>IF(BANCO!A42="","",BANCO!A42)</f>
        <v/>
      </c>
      <c r="D49" s="17" t="str">
        <f>IF(BANCO!A42="","",BANCO!B42)</f>
        <v/>
      </c>
      <c r="E49" s="19" t="str">
        <f>IF(BANCO!A42="","",BANCO!D42)</f>
        <v/>
      </c>
    </row>
    <row r="50" spans="3:5" x14ac:dyDescent="0.25">
      <c r="C50" s="48" t="str">
        <f>IF(BANCO!A43="","",BANCO!A43)</f>
        <v/>
      </c>
      <c r="D50" s="17" t="str">
        <f>IF(BANCO!A43="","",BANCO!B43)</f>
        <v/>
      </c>
      <c r="E50" s="19" t="str">
        <f>IF(BANCO!A43="","",BANCO!D43)</f>
        <v/>
      </c>
    </row>
    <row r="51" spans="3:5" x14ac:dyDescent="0.25">
      <c r="C51" s="48" t="str">
        <f>IF(BANCO!A44="","",BANCO!A44)</f>
        <v/>
      </c>
      <c r="D51" s="17" t="str">
        <f>IF(BANCO!A44="","",BANCO!B44)</f>
        <v/>
      </c>
      <c r="E51" s="19" t="str">
        <f>IF(BANCO!A44="","",BANCO!D44)</f>
        <v/>
      </c>
    </row>
    <row r="52" spans="3:5" x14ac:dyDescent="0.25">
      <c r="C52" s="48" t="str">
        <f>IF(BANCO!A45="","",BANCO!A45)</f>
        <v/>
      </c>
      <c r="D52" s="17" t="str">
        <f>IF(BANCO!A45="","",BANCO!B45)</f>
        <v/>
      </c>
      <c r="E52" s="19" t="str">
        <f>IF(BANCO!A45="","",BANCO!D45)</f>
        <v/>
      </c>
    </row>
    <row r="53" spans="3:5" x14ac:dyDescent="0.25">
      <c r="C53" s="48" t="str">
        <f>IF(BANCO!A46="","",BANCO!A46)</f>
        <v/>
      </c>
      <c r="D53" s="17" t="str">
        <f>IF(BANCO!A46="","",BANCO!B46)</f>
        <v/>
      </c>
      <c r="E53" s="19" t="str">
        <f>IF(BANCO!A46="","",BANCO!D46)</f>
        <v/>
      </c>
    </row>
    <row r="54" spans="3:5" x14ac:dyDescent="0.25">
      <c r="C54" s="48" t="str">
        <f>IF(BANCO!A47="","",BANCO!A47)</f>
        <v/>
      </c>
      <c r="D54" s="17" t="str">
        <f>IF(BANCO!A47="","",BANCO!B47)</f>
        <v/>
      </c>
      <c r="E54" s="19" t="str">
        <f>IF(BANCO!A47="","",BANCO!D47)</f>
        <v/>
      </c>
    </row>
    <row r="55" spans="3:5" x14ac:dyDescent="0.25">
      <c r="C55" s="48" t="str">
        <f>IF(BANCO!A48="","",BANCO!A48)</f>
        <v/>
      </c>
      <c r="D55" s="17" t="str">
        <f>IF(BANCO!A48="","",BANCO!B48)</f>
        <v/>
      </c>
      <c r="E55" s="19" t="str">
        <f>IF(BANCO!A48="","",BANCO!D48)</f>
        <v/>
      </c>
    </row>
    <row r="56" spans="3:5" x14ac:dyDescent="0.25">
      <c r="C56" s="48" t="str">
        <f>IF(BANCO!A49="","",BANCO!A49)</f>
        <v/>
      </c>
      <c r="D56" s="17" t="str">
        <f>IF(BANCO!A49="","",BANCO!B49)</f>
        <v/>
      </c>
      <c r="E56" s="19" t="str">
        <f>IF(BANCO!A49="","",BANCO!D49)</f>
        <v/>
      </c>
    </row>
    <row r="57" spans="3:5" x14ac:dyDescent="0.25">
      <c r="C57" s="48" t="str">
        <f>IF(BANCO!A50="","",BANCO!A50)</f>
        <v/>
      </c>
      <c r="D57" s="17" t="str">
        <f>IF(BANCO!A50="","",BANCO!B50)</f>
        <v/>
      </c>
      <c r="E57" s="19" t="str">
        <f>IF(BANCO!A50="","",BANCO!D50)</f>
        <v/>
      </c>
    </row>
    <row r="58" spans="3:5" x14ac:dyDescent="0.25">
      <c r="C58" s="48" t="str">
        <f>IF(BANCO!A51="","",BANCO!A51)</f>
        <v/>
      </c>
      <c r="D58" s="17" t="str">
        <f>IF(BANCO!A51="","",BANCO!B51)</f>
        <v/>
      </c>
      <c r="E58" s="19" t="str">
        <f>IF(BANCO!A51="","",BANCO!D51)</f>
        <v/>
      </c>
    </row>
    <row r="59" spans="3:5" x14ac:dyDescent="0.25">
      <c r="C59" s="48" t="str">
        <f>IF(BANCO!A52="","",BANCO!A52)</f>
        <v/>
      </c>
      <c r="D59" s="17" t="str">
        <f>IF(BANCO!A52="","",BANCO!B52)</f>
        <v/>
      </c>
      <c r="E59" s="19" t="str">
        <f>IF(BANCO!A52="","",BANCO!D52)</f>
        <v/>
      </c>
    </row>
    <row r="60" spans="3:5" x14ac:dyDescent="0.25">
      <c r="C60" s="48" t="str">
        <f>IF(BANCO!A53="","",BANCO!A53)</f>
        <v/>
      </c>
      <c r="D60" s="17" t="str">
        <f>IF(BANCO!A53="","",BANCO!B53)</f>
        <v/>
      </c>
      <c r="E60" s="19" t="str">
        <f>IF(BANCO!A53="","",BANCO!D53)</f>
        <v/>
      </c>
    </row>
    <row r="61" spans="3:5" x14ac:dyDescent="0.25">
      <c r="C61" s="48" t="str">
        <f>IF(BANCO!A54="","",BANCO!A54)</f>
        <v/>
      </c>
      <c r="D61" s="17" t="str">
        <f>IF(BANCO!A54="","",BANCO!B54)</f>
        <v/>
      </c>
      <c r="E61" s="19" t="str">
        <f>IF(BANCO!A54="","",BANCO!D54)</f>
        <v/>
      </c>
    </row>
    <row r="62" spans="3:5" x14ac:dyDescent="0.25">
      <c r="C62" s="48" t="str">
        <f>IF(BANCO!A55="","",BANCO!A55)</f>
        <v/>
      </c>
      <c r="D62" s="17" t="str">
        <f>IF(BANCO!A55="","",BANCO!B55)</f>
        <v/>
      </c>
      <c r="E62" s="19" t="str">
        <f>IF(BANCO!A55="","",BANCO!D55)</f>
        <v/>
      </c>
    </row>
    <row r="63" spans="3:5" x14ac:dyDescent="0.25">
      <c r="C63" s="48" t="str">
        <f>IF(BANCO!A56="","",BANCO!A56)</f>
        <v/>
      </c>
      <c r="D63" s="17" t="str">
        <f>IF(BANCO!A56="","",BANCO!B56)</f>
        <v/>
      </c>
      <c r="E63" s="19" t="str">
        <f>IF(BANCO!A56="","",BANCO!D56)</f>
        <v/>
      </c>
    </row>
    <row r="64" spans="3:5" x14ac:dyDescent="0.25">
      <c r="C64" s="48" t="str">
        <f>IF(BANCO!A57="","",BANCO!A57)</f>
        <v/>
      </c>
      <c r="D64" s="17" t="str">
        <f>IF(BANCO!A57="","",BANCO!B57)</f>
        <v/>
      </c>
      <c r="E64" s="19" t="str">
        <f>IF(BANCO!A57="","",BANCO!D57)</f>
        <v/>
      </c>
    </row>
    <row r="65" spans="3:5" x14ac:dyDescent="0.25">
      <c r="C65" s="48" t="str">
        <f>IF(BANCO!A58="","",BANCO!A58)</f>
        <v/>
      </c>
      <c r="D65" s="17" t="str">
        <f>IF(BANCO!A58="","",BANCO!B58)</f>
        <v/>
      </c>
      <c r="E65" s="19" t="str">
        <f>IF(BANCO!A58="","",BANCO!D58)</f>
        <v/>
      </c>
    </row>
    <row r="66" spans="3:5" x14ac:dyDescent="0.25">
      <c r="C66" s="48" t="str">
        <f>IF(BANCO!A59="","",BANCO!A59)</f>
        <v/>
      </c>
      <c r="D66" s="17" t="str">
        <f>IF(BANCO!A59="","",BANCO!B59)</f>
        <v/>
      </c>
      <c r="E66" s="19" t="str">
        <f>IF(BANCO!A59="","",BANCO!D59)</f>
        <v/>
      </c>
    </row>
    <row r="67" spans="3:5" x14ac:dyDescent="0.25">
      <c r="C67" s="48" t="str">
        <f>IF(BANCO!A60="","",BANCO!A60)</f>
        <v/>
      </c>
      <c r="D67" s="17" t="str">
        <f>IF(BANCO!A60="","",BANCO!B60)</f>
        <v/>
      </c>
      <c r="E67" s="19" t="str">
        <f>IF(BANCO!A60="","",BANCO!D60)</f>
        <v/>
      </c>
    </row>
    <row r="68" spans="3:5" x14ac:dyDescent="0.25">
      <c r="C68" s="48" t="str">
        <f>IF(BANCO!A61="","",BANCO!A61)</f>
        <v/>
      </c>
      <c r="D68" s="17" t="str">
        <f>IF(BANCO!A61="","",BANCO!B61)</f>
        <v/>
      </c>
      <c r="E68" s="19" t="str">
        <f>IF(BANCO!A61="","",BANCO!D61)</f>
        <v/>
      </c>
    </row>
    <row r="69" spans="3:5" x14ac:dyDescent="0.25">
      <c r="C69" s="48" t="str">
        <f>IF(BANCO!A62="","",BANCO!A62)</f>
        <v/>
      </c>
      <c r="D69" s="17" t="str">
        <f>IF(BANCO!A62="","",BANCO!B62)</f>
        <v/>
      </c>
      <c r="E69" s="19" t="str">
        <f>IF(BANCO!A62="","",BANCO!D62)</f>
        <v/>
      </c>
    </row>
    <row r="70" spans="3:5" x14ac:dyDescent="0.25">
      <c r="C70" s="48" t="str">
        <f>IF(BANCO!A63="","",BANCO!A63)</f>
        <v/>
      </c>
      <c r="D70" s="17" t="str">
        <f>IF(BANCO!A63="","",BANCO!B63)</f>
        <v/>
      </c>
      <c r="E70" s="19" t="str">
        <f>IF(BANCO!A63="","",BANCO!D63)</f>
        <v/>
      </c>
    </row>
    <row r="71" spans="3:5" x14ac:dyDescent="0.25">
      <c r="C71" s="48" t="str">
        <f>IF(BANCO!A64="","",BANCO!A64)</f>
        <v/>
      </c>
      <c r="D71" s="17" t="str">
        <f>IF(BANCO!A64="","",BANCO!B64)</f>
        <v/>
      </c>
      <c r="E71" s="19" t="str">
        <f>IF(BANCO!A64="","",BANCO!D64)</f>
        <v/>
      </c>
    </row>
    <row r="72" spans="3:5" x14ac:dyDescent="0.25">
      <c r="C72" s="48" t="str">
        <f>IF(BANCO!A65="","",BANCO!A65)</f>
        <v/>
      </c>
      <c r="D72" s="17" t="str">
        <f>IF(BANCO!A65="","",BANCO!B65)</f>
        <v/>
      </c>
      <c r="E72" s="19" t="str">
        <f>IF(BANCO!A65="","",BANCO!D65)</f>
        <v/>
      </c>
    </row>
    <row r="73" spans="3:5" x14ac:dyDescent="0.25">
      <c r="C73" s="48" t="str">
        <f>IF(BANCO!A66="","",BANCO!A66)</f>
        <v/>
      </c>
      <c r="D73" s="17" t="str">
        <f>IF(BANCO!A66="","",BANCO!B66)</f>
        <v/>
      </c>
      <c r="E73" s="19" t="str">
        <f>IF(BANCO!A66="","",BANCO!D66)</f>
        <v/>
      </c>
    </row>
    <row r="74" spans="3:5" x14ac:dyDescent="0.25">
      <c r="C74" s="48" t="str">
        <f>IF(BANCO!A67="","",BANCO!A67)</f>
        <v/>
      </c>
      <c r="D74" s="17" t="str">
        <f>IF(BANCO!A67="","",BANCO!B67)</f>
        <v/>
      </c>
      <c r="E74" s="19" t="str">
        <f>IF(BANCO!A67="","",BANCO!D67)</f>
        <v/>
      </c>
    </row>
    <row r="75" spans="3:5" x14ac:dyDescent="0.25">
      <c r="C75" s="48" t="str">
        <f>IF(BANCO!A68="","",BANCO!A68)</f>
        <v/>
      </c>
      <c r="D75" s="17" t="str">
        <f>IF(BANCO!A68="","",BANCO!B68)</f>
        <v/>
      </c>
      <c r="E75" s="19" t="str">
        <f>IF(BANCO!A68="","",BANCO!D68)</f>
        <v/>
      </c>
    </row>
    <row r="76" spans="3:5" x14ac:dyDescent="0.25">
      <c r="C76" s="48" t="str">
        <f>IF(BANCO!A69="","",BANCO!A69)</f>
        <v/>
      </c>
      <c r="D76" s="17" t="str">
        <f>IF(BANCO!A69="","",BANCO!B69)</f>
        <v/>
      </c>
      <c r="E76" s="19" t="str">
        <f>IF(BANCO!A69="","",BANCO!D69)</f>
        <v/>
      </c>
    </row>
    <row r="77" spans="3:5" x14ac:dyDescent="0.25">
      <c r="C77" s="48" t="str">
        <f>IF(BANCO!A70="","",BANCO!A70)</f>
        <v/>
      </c>
      <c r="D77" s="17" t="str">
        <f>IF(BANCO!A70="","",BANCO!B70)</f>
        <v/>
      </c>
      <c r="E77" s="19" t="str">
        <f>IF(BANCO!A70="","",BANCO!D70)</f>
        <v/>
      </c>
    </row>
    <row r="78" spans="3:5" x14ac:dyDescent="0.25">
      <c r="C78" s="48" t="str">
        <f>IF(BANCO!A71="","",BANCO!A71)</f>
        <v/>
      </c>
      <c r="D78" s="17" t="str">
        <f>IF(BANCO!A71="","",BANCO!B71)</f>
        <v/>
      </c>
      <c r="E78" s="19" t="str">
        <f>IF(BANCO!A71="","",BANCO!D71)</f>
        <v/>
      </c>
    </row>
    <row r="79" spans="3:5" x14ac:dyDescent="0.25">
      <c r="C79" s="48" t="str">
        <f>IF(BANCO!A72="","",BANCO!A72)</f>
        <v/>
      </c>
      <c r="D79" s="17" t="str">
        <f>IF(BANCO!A72="","",BANCO!B72)</f>
        <v/>
      </c>
      <c r="E79" s="19" t="str">
        <f>IF(BANCO!A72="","",BANCO!D72)</f>
        <v/>
      </c>
    </row>
    <row r="80" spans="3:5" x14ac:dyDescent="0.25">
      <c r="C80" s="48" t="str">
        <f>IF(BANCO!A73="","",BANCO!A73)</f>
        <v/>
      </c>
      <c r="D80" s="17" t="str">
        <f>IF(BANCO!A73="","",BANCO!B73)</f>
        <v/>
      </c>
      <c r="E80" s="19" t="str">
        <f>IF(BANCO!A73="","",BANCO!D73)</f>
        <v/>
      </c>
    </row>
    <row r="81" spans="3:5" x14ac:dyDescent="0.25">
      <c r="C81" s="48" t="str">
        <f>IF(BANCO!A74="","",BANCO!A74)</f>
        <v/>
      </c>
      <c r="D81" s="17" t="str">
        <f>IF(BANCO!A74="","",BANCO!B74)</f>
        <v/>
      </c>
      <c r="E81" s="19" t="str">
        <f>IF(BANCO!A74="","",BANCO!D74)</f>
        <v/>
      </c>
    </row>
    <row r="82" spans="3:5" x14ac:dyDescent="0.25">
      <c r="C82" s="48" t="str">
        <f>IF(BANCO!A75="","",BANCO!A75)</f>
        <v/>
      </c>
      <c r="D82" s="17" t="str">
        <f>IF(BANCO!A75="","",BANCO!B75)</f>
        <v/>
      </c>
      <c r="E82" s="19" t="str">
        <f>IF(BANCO!A75="","",BANCO!D75)</f>
        <v/>
      </c>
    </row>
    <row r="83" spans="3:5" x14ac:dyDescent="0.25">
      <c r="C83" s="48" t="str">
        <f>IF(BANCO!A76="","",BANCO!A76)</f>
        <v/>
      </c>
      <c r="D83" s="17" t="str">
        <f>IF(BANCO!A76="","",BANCO!B76)</f>
        <v/>
      </c>
      <c r="E83" s="19" t="str">
        <f>IF(BANCO!A76="","",BANCO!D76)</f>
        <v/>
      </c>
    </row>
    <row r="84" spans="3:5" x14ac:dyDescent="0.25">
      <c r="C84" s="48" t="str">
        <f>IF(BANCO!A77="","",BANCO!A77)</f>
        <v/>
      </c>
      <c r="D84" s="17" t="str">
        <f>IF(BANCO!A77="","",BANCO!B77)</f>
        <v/>
      </c>
      <c r="E84" s="19" t="str">
        <f>IF(BANCO!A77="","",BANCO!D77)</f>
        <v/>
      </c>
    </row>
    <row r="85" spans="3:5" x14ac:dyDescent="0.25">
      <c r="C85" s="48" t="str">
        <f>IF(BANCO!A78="","",BANCO!A78)</f>
        <v/>
      </c>
      <c r="D85" s="17" t="str">
        <f>IF(BANCO!A78="","",BANCO!B78)</f>
        <v/>
      </c>
      <c r="E85" s="19" t="str">
        <f>IF(BANCO!A78="","",BANCO!D78)</f>
        <v/>
      </c>
    </row>
    <row r="86" spans="3:5" x14ac:dyDescent="0.25">
      <c r="C86" s="48" t="str">
        <f>IF(BANCO!A79="","",BANCO!A79)</f>
        <v/>
      </c>
      <c r="D86" s="17" t="str">
        <f>IF(BANCO!A79="","",BANCO!B79)</f>
        <v/>
      </c>
      <c r="E86" s="19" t="str">
        <f>IF(BANCO!A79="","",BANCO!D79)</f>
        <v/>
      </c>
    </row>
    <row r="87" spans="3:5" x14ac:dyDescent="0.25">
      <c r="C87" s="48" t="str">
        <f>IF(BANCO!A80="","",BANCO!A80)</f>
        <v/>
      </c>
      <c r="D87" s="17" t="str">
        <f>IF(BANCO!A80="","",BANCO!B80)</f>
        <v/>
      </c>
      <c r="E87" s="19" t="str">
        <f>IF(BANCO!A80="","",BANCO!D80)</f>
        <v/>
      </c>
    </row>
    <row r="88" spans="3:5" x14ac:dyDescent="0.25">
      <c r="C88" s="48" t="str">
        <f>IF(BANCO!A81="","",BANCO!A81)</f>
        <v/>
      </c>
      <c r="D88" s="17" t="str">
        <f>IF(BANCO!A81="","",BANCO!B81)</f>
        <v/>
      </c>
      <c r="E88" s="19" t="str">
        <f>IF(BANCO!A81="","",BANCO!D81)</f>
        <v/>
      </c>
    </row>
    <row r="89" spans="3:5" x14ac:dyDescent="0.25">
      <c r="C89" s="48" t="str">
        <f>IF(BANCO!A82="","",BANCO!A82)</f>
        <v/>
      </c>
      <c r="D89" s="17" t="str">
        <f>IF(BANCO!A82="","",BANCO!B82)</f>
        <v/>
      </c>
      <c r="E89" s="19" t="str">
        <f>IF(BANCO!A82="","",BANCO!D82)</f>
        <v/>
      </c>
    </row>
    <row r="90" spans="3:5" x14ac:dyDescent="0.25">
      <c r="C90" s="48" t="str">
        <f>IF(BANCO!A83="","",BANCO!A83)</f>
        <v/>
      </c>
      <c r="D90" s="17" t="str">
        <f>IF(BANCO!A83="","",BANCO!B83)</f>
        <v/>
      </c>
      <c r="E90" s="19" t="str">
        <f>IF(BANCO!A83="","",BANCO!D83)</f>
        <v/>
      </c>
    </row>
    <row r="91" spans="3:5" x14ac:dyDescent="0.25">
      <c r="C91" s="48" t="str">
        <f>IF(BANCO!A84="","",BANCO!A84)</f>
        <v/>
      </c>
      <c r="D91" s="17" t="str">
        <f>IF(BANCO!A84="","",BANCO!B84)</f>
        <v/>
      </c>
      <c r="E91" s="19" t="str">
        <f>IF(BANCO!A84="","",BANCO!D84)</f>
        <v/>
      </c>
    </row>
    <row r="92" spans="3:5" x14ac:dyDescent="0.25">
      <c r="C92" s="48" t="str">
        <f>IF(BANCO!A85="","",BANCO!A85)</f>
        <v/>
      </c>
      <c r="D92" s="17" t="str">
        <f>IF(BANCO!A85="","",BANCO!B85)</f>
        <v/>
      </c>
      <c r="E92" s="19" t="str">
        <f>IF(BANCO!A85="","",BANCO!D85)</f>
        <v/>
      </c>
    </row>
    <row r="93" spans="3:5" x14ac:dyDescent="0.25">
      <c r="C93" s="48" t="str">
        <f>IF(BANCO!A86="","",BANCO!A86)</f>
        <v/>
      </c>
      <c r="D93" s="17" t="str">
        <f>IF(BANCO!A86="","",BANCO!B86)</f>
        <v/>
      </c>
      <c r="E93" s="19" t="str">
        <f>IF(BANCO!A86="","",BANCO!D86)</f>
        <v/>
      </c>
    </row>
    <row r="94" spans="3:5" x14ac:dyDescent="0.25">
      <c r="C94" s="48" t="str">
        <f>IF(BANCO!A87="","",BANCO!A87)</f>
        <v/>
      </c>
      <c r="D94" s="17" t="str">
        <f>IF(BANCO!A87="","",BANCO!B87)</f>
        <v/>
      </c>
      <c r="E94" s="19" t="str">
        <f>IF(BANCO!A87="","",BANCO!D87)</f>
        <v/>
      </c>
    </row>
    <row r="95" spans="3:5" x14ac:dyDescent="0.25">
      <c r="C95" s="48" t="str">
        <f>IF(BANCO!A88="","",BANCO!A88)</f>
        <v/>
      </c>
      <c r="D95" s="17" t="str">
        <f>IF(BANCO!A88="","",BANCO!B88)</f>
        <v/>
      </c>
      <c r="E95" s="19" t="str">
        <f>IF(BANCO!A88="","",BANCO!D88)</f>
        <v/>
      </c>
    </row>
    <row r="96" spans="3:5" x14ac:dyDescent="0.25">
      <c r="C96" s="48" t="str">
        <f>IF(BANCO!A89="","",BANCO!A89)</f>
        <v/>
      </c>
      <c r="D96" s="17" t="str">
        <f>IF(BANCO!A89="","",BANCO!B89)</f>
        <v/>
      </c>
      <c r="E96" s="19" t="str">
        <f>IF(BANCO!A89="","",BANCO!D89)</f>
        <v/>
      </c>
    </row>
    <row r="97" spans="3:5" x14ac:dyDescent="0.25">
      <c r="C97" s="48" t="str">
        <f>IF(BANCO!A90="","",BANCO!A90)</f>
        <v/>
      </c>
      <c r="D97" s="17" t="str">
        <f>IF(BANCO!A90="","",BANCO!B90)</f>
        <v/>
      </c>
      <c r="E97" s="19" t="str">
        <f>IF(BANCO!A90="","",BANCO!D90)</f>
        <v/>
      </c>
    </row>
    <row r="98" spans="3:5" x14ac:dyDescent="0.25">
      <c r="C98" s="48" t="str">
        <f>IF(BANCO!A91="","",BANCO!A91)</f>
        <v/>
      </c>
      <c r="D98" s="17" t="str">
        <f>IF(BANCO!A91="","",BANCO!B91)</f>
        <v/>
      </c>
      <c r="E98" s="19" t="str">
        <f>IF(BANCO!A91="","",BANCO!D91)</f>
        <v/>
      </c>
    </row>
    <row r="99" spans="3:5" x14ac:dyDescent="0.25">
      <c r="C99" s="48" t="str">
        <f>IF(BANCO!A92="","",BANCO!A92)</f>
        <v/>
      </c>
      <c r="D99" s="17" t="str">
        <f>IF(BANCO!A92="","",BANCO!B92)</f>
        <v/>
      </c>
      <c r="E99" s="19" t="str">
        <f>IF(BANCO!A92="","",BANCO!D92)</f>
        <v/>
      </c>
    </row>
    <row r="100" spans="3:5" x14ac:dyDescent="0.25">
      <c r="C100" s="48" t="str">
        <f>IF(BANCO!A93="","",BANCO!A93)</f>
        <v/>
      </c>
      <c r="D100" s="17" t="str">
        <f>IF(BANCO!A93="","",BANCO!B93)</f>
        <v/>
      </c>
      <c r="E100" s="19" t="str">
        <f>IF(BANCO!A93="","",BANCO!D93)</f>
        <v/>
      </c>
    </row>
    <row r="101" spans="3:5" x14ac:dyDescent="0.25">
      <c r="C101" s="48" t="str">
        <f>IF(BANCO!A94="","",BANCO!A94)</f>
        <v/>
      </c>
      <c r="D101" s="17" t="str">
        <f>IF(BANCO!A94="","",BANCO!B94)</f>
        <v/>
      </c>
      <c r="E101" s="19" t="str">
        <f>IF(BANCO!A94="","",BANCO!D94)</f>
        <v/>
      </c>
    </row>
    <row r="102" spans="3:5" x14ac:dyDescent="0.25">
      <c r="C102" s="48" t="str">
        <f>IF(BANCO!A95="","",BANCO!A95)</f>
        <v/>
      </c>
      <c r="D102" s="17" t="str">
        <f>IF(BANCO!A95="","",BANCO!B95)</f>
        <v/>
      </c>
      <c r="E102" s="19" t="str">
        <f>IF(BANCO!A95="","",BANCO!D95)</f>
        <v/>
      </c>
    </row>
    <row r="103" spans="3:5" x14ac:dyDescent="0.25">
      <c r="C103" s="48" t="str">
        <f>IF(BANCO!A96="","",BANCO!A96)</f>
        <v/>
      </c>
      <c r="D103" s="17" t="str">
        <f>IF(BANCO!A96="","",BANCO!B96)</f>
        <v/>
      </c>
      <c r="E103" s="19" t="str">
        <f>IF(BANCO!A96="","",BANCO!D96)</f>
        <v/>
      </c>
    </row>
    <row r="104" spans="3:5" x14ac:dyDescent="0.25">
      <c r="C104" s="48" t="str">
        <f>IF(BANCO!A97="","",BANCO!A97)</f>
        <v/>
      </c>
      <c r="D104" s="17" t="str">
        <f>IF(BANCO!A97="","",BANCO!B97)</f>
        <v/>
      </c>
      <c r="E104" s="19" t="str">
        <f>IF(BANCO!A97="","",BANCO!D97)</f>
        <v/>
      </c>
    </row>
    <row r="105" spans="3:5" x14ac:dyDescent="0.25">
      <c r="C105" s="48" t="str">
        <f>IF(BANCO!A98="","",BANCO!A98)</f>
        <v/>
      </c>
      <c r="D105" s="17" t="str">
        <f>IF(BANCO!A98="","",BANCO!B98)</f>
        <v/>
      </c>
      <c r="E105" s="19" t="str">
        <f>IF(BANCO!A98="","",BANCO!D98)</f>
        <v/>
      </c>
    </row>
    <row r="106" spans="3:5" x14ac:dyDescent="0.25">
      <c r="C106" s="48" t="str">
        <f>IF(BANCO!A99="","",BANCO!A99)</f>
        <v/>
      </c>
      <c r="D106" s="17" t="str">
        <f>IF(BANCO!A99="","",BANCO!B99)</f>
        <v/>
      </c>
      <c r="E106" s="19" t="str">
        <f>IF(BANCO!A99="","",BANCO!D99)</f>
        <v/>
      </c>
    </row>
    <row r="107" spans="3:5" x14ac:dyDescent="0.25">
      <c r="C107" s="48" t="str">
        <f>IF(BANCO!A100="","",BANCO!A100)</f>
        <v/>
      </c>
      <c r="D107" s="17" t="str">
        <f>IF(BANCO!A100="","",BANCO!B100)</f>
        <v/>
      </c>
      <c r="E107" s="19" t="str">
        <f>IF(BANCO!A100="","",BANCO!D100)</f>
        <v/>
      </c>
    </row>
    <row r="108" spans="3:5" x14ac:dyDescent="0.25">
      <c r="C108" s="48" t="str">
        <f>IF(BANCO!A101="","",BANCO!A101)</f>
        <v/>
      </c>
      <c r="D108" s="17" t="str">
        <f>IF(BANCO!A101="","",BANCO!B101)</f>
        <v/>
      </c>
      <c r="E108" s="19" t="str">
        <f>IF(BANCO!A101="","",BANCO!D101)</f>
        <v/>
      </c>
    </row>
    <row r="109" spans="3:5" x14ac:dyDescent="0.25">
      <c r="C109" s="48" t="str">
        <f>IF(BANCO!A102="","",BANCO!A102)</f>
        <v/>
      </c>
      <c r="D109" s="17" t="str">
        <f>IF(BANCO!A102="","",BANCO!B102)</f>
        <v/>
      </c>
      <c r="E109" s="19" t="str">
        <f>IF(BANCO!A102="","",BANCO!D102)</f>
        <v/>
      </c>
    </row>
    <row r="110" spans="3:5" x14ac:dyDescent="0.25">
      <c r="C110" s="48" t="str">
        <f>IF(BANCO!A103="","",BANCO!A103)</f>
        <v/>
      </c>
      <c r="D110" s="17" t="str">
        <f>IF(BANCO!A103="","",BANCO!B103)</f>
        <v/>
      </c>
      <c r="E110" s="19" t="str">
        <f>IF(BANCO!A103="","",BANCO!D103)</f>
        <v/>
      </c>
    </row>
    <row r="111" spans="3:5" x14ac:dyDescent="0.25">
      <c r="C111" s="48" t="str">
        <f>IF(BANCO!A104="","",BANCO!A104)</f>
        <v/>
      </c>
      <c r="D111" s="17" t="str">
        <f>IF(BANCO!A104="","",BANCO!B104)</f>
        <v/>
      </c>
      <c r="E111" s="19" t="str">
        <f>IF(BANCO!A104="","",BANCO!D104)</f>
        <v/>
      </c>
    </row>
    <row r="112" spans="3:5" x14ac:dyDescent="0.25">
      <c r="C112" s="48" t="str">
        <f>IF(BANCO!A105="","",BANCO!A105)</f>
        <v/>
      </c>
      <c r="D112" s="17" t="str">
        <f>IF(BANCO!A105="","",BANCO!B105)</f>
        <v/>
      </c>
      <c r="E112" s="19" t="str">
        <f>IF(BANCO!A105="","",BANCO!D105)</f>
        <v/>
      </c>
    </row>
    <row r="113" spans="3:5" x14ac:dyDescent="0.25">
      <c r="C113" s="48" t="str">
        <f>IF(BANCO!A106="","",BANCO!A106)</f>
        <v/>
      </c>
      <c r="D113" s="17" t="str">
        <f>IF(BANCO!A106="","",BANCO!B106)</f>
        <v/>
      </c>
      <c r="E113" s="19" t="str">
        <f>IF(BANCO!A106="","",BANCO!D106)</f>
        <v/>
      </c>
    </row>
    <row r="114" spans="3:5" x14ac:dyDescent="0.25">
      <c r="C114" s="48" t="str">
        <f>IF(BANCO!A107="","",BANCO!A107)</f>
        <v/>
      </c>
      <c r="D114" s="17" t="str">
        <f>IF(BANCO!A107="","",BANCO!B107)</f>
        <v/>
      </c>
      <c r="E114" s="19" t="str">
        <f>IF(BANCO!A107="","",BANCO!D107)</f>
        <v/>
      </c>
    </row>
    <row r="115" spans="3:5" x14ac:dyDescent="0.25">
      <c r="C115" s="48" t="str">
        <f>IF(BANCO!A108="","",BANCO!A108)</f>
        <v/>
      </c>
      <c r="D115" s="17" t="str">
        <f>IF(BANCO!A108="","",BANCO!B108)</f>
        <v/>
      </c>
      <c r="E115" s="19" t="str">
        <f>IF(BANCO!A108="","",BANCO!D108)</f>
        <v/>
      </c>
    </row>
    <row r="116" spans="3:5" x14ac:dyDescent="0.25">
      <c r="C116" s="48" t="str">
        <f>IF(BANCO!A109="","",BANCO!A109)</f>
        <v/>
      </c>
      <c r="D116" s="17" t="str">
        <f>IF(BANCO!A109="","",BANCO!B109)</f>
        <v/>
      </c>
      <c r="E116" s="19" t="str">
        <f>IF(BANCO!A109="","",BANCO!D109)</f>
        <v/>
      </c>
    </row>
    <row r="117" spans="3:5" x14ac:dyDescent="0.25">
      <c r="C117" s="48" t="str">
        <f>IF(BANCO!A110="","",BANCO!A110)</f>
        <v/>
      </c>
      <c r="D117" s="17" t="str">
        <f>IF(BANCO!A110="","",BANCO!B110)</f>
        <v/>
      </c>
      <c r="E117" s="19" t="str">
        <f>IF(BANCO!A110="","",BANCO!D110)</f>
        <v/>
      </c>
    </row>
    <row r="118" spans="3:5" x14ac:dyDescent="0.25">
      <c r="C118" s="48" t="str">
        <f>IF(BANCO!A111="","",BANCO!A111)</f>
        <v/>
      </c>
      <c r="D118" s="17" t="str">
        <f>IF(BANCO!A111="","",BANCO!B111)</f>
        <v/>
      </c>
      <c r="E118" s="19" t="str">
        <f>IF(BANCO!A111="","",BANCO!D111)</f>
        <v/>
      </c>
    </row>
    <row r="119" spans="3:5" x14ac:dyDescent="0.25">
      <c r="C119" s="48" t="str">
        <f>IF(BANCO!A112="","",BANCO!A112)</f>
        <v/>
      </c>
      <c r="D119" s="17" t="str">
        <f>IF(BANCO!A112="","",BANCO!B112)</f>
        <v/>
      </c>
      <c r="E119" s="19" t="str">
        <f>IF(BANCO!A112="","",BANCO!D112)</f>
        <v/>
      </c>
    </row>
    <row r="120" spans="3:5" x14ac:dyDescent="0.25">
      <c r="C120" s="48" t="str">
        <f>IF(BANCO!A113="","",BANCO!A113)</f>
        <v/>
      </c>
      <c r="D120" s="17" t="str">
        <f>IF(BANCO!A113="","",BANCO!B113)</f>
        <v/>
      </c>
      <c r="E120" s="19" t="str">
        <f>IF(BANCO!A113="","",BANCO!D113)</f>
        <v/>
      </c>
    </row>
    <row r="121" spans="3:5" x14ac:dyDescent="0.25">
      <c r="C121" s="48" t="str">
        <f>IF(BANCO!A114="","",BANCO!A114)</f>
        <v/>
      </c>
      <c r="D121" s="17" t="str">
        <f>IF(BANCO!A114="","",BANCO!B114)</f>
        <v/>
      </c>
      <c r="E121" s="19" t="str">
        <f>IF(BANCO!A114="","",BANCO!D114)</f>
        <v/>
      </c>
    </row>
    <row r="122" spans="3:5" x14ac:dyDescent="0.25">
      <c r="C122" s="48" t="str">
        <f>IF(BANCO!A115="","",BANCO!A115)</f>
        <v/>
      </c>
      <c r="D122" s="17" t="str">
        <f>IF(BANCO!A115="","",BANCO!B115)</f>
        <v/>
      </c>
      <c r="E122" s="19" t="str">
        <f>IF(BANCO!A115="","",BANCO!D115)</f>
        <v/>
      </c>
    </row>
    <row r="123" spans="3:5" x14ac:dyDescent="0.25">
      <c r="C123" s="48" t="str">
        <f>IF(BANCO!A116="","",BANCO!A116)</f>
        <v/>
      </c>
      <c r="D123" s="17" t="str">
        <f>IF(BANCO!A116="","",BANCO!B116)</f>
        <v/>
      </c>
      <c r="E123" s="19" t="str">
        <f>IF(BANCO!A116="","",BANCO!D116)</f>
        <v/>
      </c>
    </row>
    <row r="124" spans="3:5" x14ac:dyDescent="0.25">
      <c r="C124" s="48" t="str">
        <f>IF(BANCO!A117="","",BANCO!A117)</f>
        <v/>
      </c>
      <c r="D124" s="17" t="str">
        <f>IF(BANCO!A117="","",BANCO!B117)</f>
        <v/>
      </c>
      <c r="E124" s="19" t="str">
        <f>IF(BANCO!A117="","",BANCO!D117)</f>
        <v/>
      </c>
    </row>
    <row r="125" spans="3:5" x14ac:dyDescent="0.25">
      <c r="C125" s="48" t="str">
        <f>IF(BANCO!A118="","",BANCO!A118)</f>
        <v/>
      </c>
      <c r="D125" s="17" t="str">
        <f>IF(BANCO!A118="","",BANCO!B118)</f>
        <v/>
      </c>
      <c r="E125" s="19" t="str">
        <f>IF(BANCO!A118="","",BANCO!D118)</f>
        <v/>
      </c>
    </row>
    <row r="126" spans="3:5" x14ac:dyDescent="0.25">
      <c r="C126" s="48" t="str">
        <f>IF(BANCO!A119="","",BANCO!A119)</f>
        <v/>
      </c>
      <c r="D126" s="17" t="str">
        <f>IF(BANCO!A119="","",BANCO!B119)</f>
        <v/>
      </c>
      <c r="E126" s="19" t="str">
        <f>IF(BANCO!A119="","",BANCO!D119)</f>
        <v/>
      </c>
    </row>
    <row r="127" spans="3:5" x14ac:dyDescent="0.25">
      <c r="C127" s="48" t="str">
        <f>IF(BANCO!A120="","",BANCO!A120)</f>
        <v/>
      </c>
      <c r="D127" s="17" t="str">
        <f>IF(BANCO!A120="","",BANCO!B120)</f>
        <v/>
      </c>
      <c r="E127" s="19" t="str">
        <f>IF(BANCO!A120="","",BANCO!D120)</f>
        <v/>
      </c>
    </row>
    <row r="128" spans="3:5" x14ac:dyDescent="0.25">
      <c r="C128" s="48" t="str">
        <f>IF(BANCO!A121="","",BANCO!A121)</f>
        <v/>
      </c>
      <c r="D128" s="17" t="str">
        <f>IF(BANCO!A121="","",BANCO!B121)</f>
        <v/>
      </c>
      <c r="E128" s="19" t="str">
        <f>IF(BANCO!A121="","",BANCO!D121)</f>
        <v/>
      </c>
    </row>
    <row r="129" spans="3:5" x14ac:dyDescent="0.25">
      <c r="C129" s="48" t="str">
        <f>IF(BANCO!A122="","",BANCO!A122)</f>
        <v/>
      </c>
      <c r="D129" s="17" t="str">
        <f>IF(BANCO!A122="","",BANCO!B122)</f>
        <v/>
      </c>
      <c r="E129" s="19" t="str">
        <f>IF(BANCO!A122="","",BANCO!D122)</f>
        <v/>
      </c>
    </row>
    <row r="130" spans="3:5" x14ac:dyDescent="0.25">
      <c r="C130" s="48" t="str">
        <f>IF(BANCO!A123="","",BANCO!A123)</f>
        <v/>
      </c>
      <c r="D130" s="17" t="str">
        <f>IF(BANCO!A123="","",BANCO!B123)</f>
        <v/>
      </c>
      <c r="E130" s="19" t="str">
        <f>IF(BANCO!A123="","",BANCO!D123)</f>
        <v/>
      </c>
    </row>
    <row r="131" spans="3:5" x14ac:dyDescent="0.25">
      <c r="C131" s="48" t="str">
        <f>IF(BANCO!A124="","",BANCO!A124)</f>
        <v/>
      </c>
      <c r="D131" s="17" t="str">
        <f>IF(BANCO!A124="","",BANCO!B124)</f>
        <v/>
      </c>
      <c r="E131" s="19" t="str">
        <f>IF(BANCO!A124="","",BANCO!D124)</f>
        <v/>
      </c>
    </row>
    <row r="132" spans="3:5" x14ac:dyDescent="0.25">
      <c r="C132" s="48" t="str">
        <f>IF(BANCO!A125="","",BANCO!A125)</f>
        <v/>
      </c>
      <c r="D132" s="17" t="str">
        <f>IF(BANCO!A125="","",BANCO!B125)</f>
        <v/>
      </c>
      <c r="E132" s="19" t="str">
        <f>IF(BANCO!A125="","",BANCO!D125)</f>
        <v/>
      </c>
    </row>
    <row r="133" spans="3:5" x14ac:dyDescent="0.25">
      <c r="C133" s="48" t="str">
        <f>IF(BANCO!A126="","",BANCO!A126)</f>
        <v/>
      </c>
      <c r="D133" s="17" t="str">
        <f>IF(BANCO!A126="","",BANCO!B126)</f>
        <v/>
      </c>
      <c r="E133" s="19" t="str">
        <f>IF(BANCO!A126="","",BANCO!D126)</f>
        <v/>
      </c>
    </row>
    <row r="134" spans="3:5" x14ac:dyDescent="0.25">
      <c r="C134" s="48" t="str">
        <f>IF(BANCO!A127="","",BANCO!A127)</f>
        <v/>
      </c>
      <c r="D134" s="17" t="str">
        <f>IF(BANCO!A127="","",BANCO!B127)</f>
        <v/>
      </c>
      <c r="E134" s="19" t="str">
        <f>IF(BANCO!A127="","",BANCO!D127)</f>
        <v/>
      </c>
    </row>
    <row r="135" spans="3:5" x14ac:dyDescent="0.25">
      <c r="C135" s="48" t="str">
        <f>IF(BANCO!A128="","",BANCO!A128)</f>
        <v/>
      </c>
      <c r="D135" s="17" t="str">
        <f>IF(BANCO!A128="","",BANCO!B128)</f>
        <v/>
      </c>
      <c r="E135" s="19" t="str">
        <f>IF(BANCO!A128="","",BANCO!D128)</f>
        <v/>
      </c>
    </row>
    <row r="136" spans="3:5" x14ac:dyDescent="0.25">
      <c r="C136" s="48" t="str">
        <f>IF(BANCO!A129="","",BANCO!A129)</f>
        <v/>
      </c>
      <c r="D136" s="17" t="str">
        <f>IF(BANCO!A129="","",BANCO!B129)</f>
        <v/>
      </c>
      <c r="E136" s="19" t="str">
        <f>IF(BANCO!A129="","",BANCO!D129)</f>
        <v/>
      </c>
    </row>
    <row r="137" spans="3:5" x14ac:dyDescent="0.25">
      <c r="C137" s="48" t="str">
        <f>IF(BANCO!A130="","",BANCO!A130)</f>
        <v/>
      </c>
      <c r="D137" s="17" t="str">
        <f>IF(BANCO!A130="","",BANCO!B130)</f>
        <v/>
      </c>
      <c r="E137" s="19" t="str">
        <f>IF(BANCO!A130="","",BANCO!D130)</f>
        <v/>
      </c>
    </row>
    <row r="138" spans="3:5" x14ac:dyDescent="0.25">
      <c r="C138" s="48" t="str">
        <f>IF(BANCO!A131="","",BANCO!A131)</f>
        <v/>
      </c>
      <c r="D138" s="17" t="str">
        <f>IF(BANCO!A131="","",BANCO!B131)</f>
        <v/>
      </c>
      <c r="E138" s="19" t="str">
        <f>IF(BANCO!A131="","",BANCO!D131)</f>
        <v/>
      </c>
    </row>
    <row r="139" spans="3:5" x14ac:dyDescent="0.25">
      <c r="C139" s="48" t="str">
        <f>IF(BANCO!A132="","",BANCO!A132)</f>
        <v/>
      </c>
      <c r="D139" s="17" t="str">
        <f>IF(BANCO!A132="","",BANCO!B132)</f>
        <v/>
      </c>
      <c r="E139" s="19" t="str">
        <f>IF(BANCO!A132="","",BANCO!D132)</f>
        <v/>
      </c>
    </row>
    <row r="140" spans="3:5" x14ac:dyDescent="0.25">
      <c r="C140" s="48" t="str">
        <f>IF(BANCO!A133="","",BANCO!A133)</f>
        <v/>
      </c>
      <c r="D140" s="17" t="str">
        <f>IF(BANCO!A133="","",BANCO!B133)</f>
        <v/>
      </c>
      <c r="E140" s="19" t="str">
        <f>IF(BANCO!A133="","",BANCO!D133)</f>
        <v/>
      </c>
    </row>
    <row r="141" spans="3:5" x14ac:dyDescent="0.25">
      <c r="C141" s="48" t="str">
        <f>IF(BANCO!A134="","",BANCO!A134)</f>
        <v/>
      </c>
      <c r="D141" s="17" t="str">
        <f>IF(BANCO!A134="","",BANCO!B134)</f>
        <v/>
      </c>
      <c r="E141" s="19" t="str">
        <f>IF(BANCO!A134="","",BANCO!D134)</f>
        <v/>
      </c>
    </row>
    <row r="142" spans="3:5" x14ac:dyDescent="0.25">
      <c r="C142" s="48" t="str">
        <f>IF(BANCO!A135="","",BANCO!A135)</f>
        <v/>
      </c>
      <c r="D142" s="17" t="str">
        <f>IF(BANCO!A135="","",BANCO!B135)</f>
        <v/>
      </c>
      <c r="E142" s="19" t="str">
        <f>IF(BANCO!A135="","",BANCO!D135)</f>
        <v/>
      </c>
    </row>
    <row r="143" spans="3:5" x14ac:dyDescent="0.25">
      <c r="C143" s="48" t="str">
        <f>IF(BANCO!A136="","",BANCO!A136)</f>
        <v/>
      </c>
      <c r="D143" s="17" t="str">
        <f>IF(BANCO!A136="","",BANCO!B136)</f>
        <v/>
      </c>
      <c r="E143" s="19" t="str">
        <f>IF(BANCO!A136="","",BANCO!D136)</f>
        <v/>
      </c>
    </row>
    <row r="144" spans="3:5" x14ac:dyDescent="0.25">
      <c r="C144" s="48" t="str">
        <f>IF(BANCO!A137="","",BANCO!A137)</f>
        <v/>
      </c>
      <c r="D144" s="17" t="str">
        <f>IF(BANCO!A137="","",BANCO!B137)</f>
        <v/>
      </c>
      <c r="E144" s="19" t="str">
        <f>IF(BANCO!A137="","",BANCO!D137)</f>
        <v/>
      </c>
    </row>
    <row r="145" spans="3:5" x14ac:dyDescent="0.25">
      <c r="C145" s="48" t="str">
        <f>IF(BANCO!A138="","",BANCO!A138)</f>
        <v/>
      </c>
      <c r="D145" s="17" t="str">
        <f>IF(BANCO!A138="","",BANCO!B138)</f>
        <v/>
      </c>
      <c r="E145" s="19" t="str">
        <f>IF(BANCO!A138="","",BANCO!D138)</f>
        <v/>
      </c>
    </row>
    <row r="146" spans="3:5" x14ac:dyDescent="0.25">
      <c r="C146" s="48" t="str">
        <f>IF(BANCO!A139="","",BANCO!A139)</f>
        <v/>
      </c>
      <c r="D146" s="17" t="str">
        <f>IF(BANCO!A139="","",BANCO!B139)</f>
        <v/>
      </c>
      <c r="E146" s="19" t="str">
        <f>IF(BANCO!A139="","",BANCO!D139)</f>
        <v/>
      </c>
    </row>
    <row r="147" spans="3:5" x14ac:dyDescent="0.25">
      <c r="C147" s="48" t="str">
        <f>IF(BANCO!A140="","",BANCO!A140)</f>
        <v/>
      </c>
      <c r="D147" s="17" t="str">
        <f>IF(BANCO!A140="","",BANCO!B140)</f>
        <v/>
      </c>
      <c r="E147" s="19" t="str">
        <f>IF(BANCO!A140="","",BANCO!D140)</f>
        <v/>
      </c>
    </row>
    <row r="148" spans="3:5" x14ac:dyDescent="0.25">
      <c r="C148" s="48" t="str">
        <f>IF(BANCO!A141="","",BANCO!A141)</f>
        <v/>
      </c>
      <c r="D148" s="17" t="str">
        <f>IF(BANCO!A141="","",BANCO!B141)</f>
        <v/>
      </c>
      <c r="E148" s="19" t="str">
        <f>IF(BANCO!A141="","",BANCO!D141)</f>
        <v/>
      </c>
    </row>
    <row r="149" spans="3:5" x14ac:dyDescent="0.25">
      <c r="C149" s="48" t="str">
        <f>IF(BANCO!A142="","",BANCO!A142)</f>
        <v/>
      </c>
      <c r="D149" s="17" t="str">
        <f>IF(BANCO!A142="","",BANCO!B142)</f>
        <v/>
      </c>
      <c r="E149" s="19" t="str">
        <f>IF(BANCO!A142="","",BANCO!D142)</f>
        <v/>
      </c>
    </row>
    <row r="150" spans="3:5" x14ac:dyDescent="0.25">
      <c r="C150" s="48" t="str">
        <f>IF(BANCO!A143="","",BANCO!A143)</f>
        <v/>
      </c>
      <c r="D150" s="17" t="str">
        <f>IF(BANCO!A143="","",BANCO!B143)</f>
        <v/>
      </c>
      <c r="E150" s="19" t="str">
        <f>IF(BANCO!A143="","",BANCO!D143)</f>
        <v/>
      </c>
    </row>
    <row r="151" spans="3:5" x14ac:dyDescent="0.25">
      <c r="C151" s="48" t="str">
        <f>IF(BANCO!A144="","",BANCO!A144)</f>
        <v/>
      </c>
      <c r="D151" s="17" t="str">
        <f>IF(BANCO!A144="","",BANCO!B144)</f>
        <v/>
      </c>
      <c r="E151" s="19" t="str">
        <f>IF(BANCO!A144="","",BANCO!D144)</f>
        <v/>
      </c>
    </row>
    <row r="152" spans="3:5" x14ac:dyDescent="0.25">
      <c r="C152" s="48" t="str">
        <f>IF(BANCO!A145="","",BANCO!A145)</f>
        <v/>
      </c>
      <c r="D152" s="17" t="str">
        <f>IF(BANCO!A145="","",BANCO!B145)</f>
        <v/>
      </c>
      <c r="E152" s="19" t="str">
        <f>IF(BANCO!A145="","",BANCO!D145)</f>
        <v/>
      </c>
    </row>
    <row r="153" spans="3:5" x14ac:dyDescent="0.25">
      <c r="C153" s="48" t="str">
        <f>IF(BANCO!A146="","",BANCO!A146)</f>
        <v/>
      </c>
      <c r="D153" s="17" t="str">
        <f>IF(BANCO!A146="","",BANCO!B146)</f>
        <v/>
      </c>
      <c r="E153" s="19" t="str">
        <f>IF(BANCO!A146="","",BANCO!D146)</f>
        <v/>
      </c>
    </row>
    <row r="154" spans="3:5" x14ac:dyDescent="0.25">
      <c r="C154" s="48" t="str">
        <f>IF(BANCO!A147="","",BANCO!A147)</f>
        <v/>
      </c>
      <c r="D154" s="17" t="str">
        <f>IF(BANCO!A147="","",BANCO!B147)</f>
        <v/>
      </c>
      <c r="E154" s="19" t="str">
        <f>IF(BANCO!A147="","",BANCO!D147)</f>
        <v/>
      </c>
    </row>
    <row r="155" spans="3:5" x14ac:dyDescent="0.25">
      <c r="C155" s="48" t="str">
        <f>IF(BANCO!A148="","",BANCO!A148)</f>
        <v/>
      </c>
      <c r="D155" s="17" t="str">
        <f>IF(BANCO!A148="","",BANCO!B148)</f>
        <v/>
      </c>
      <c r="E155" s="19" t="str">
        <f>IF(BANCO!A148="","",BANCO!D148)</f>
        <v/>
      </c>
    </row>
    <row r="156" spans="3:5" x14ac:dyDescent="0.25">
      <c r="C156" s="48" t="str">
        <f>IF(BANCO!A149="","",BANCO!A149)</f>
        <v/>
      </c>
      <c r="D156" s="17" t="str">
        <f>IF(BANCO!A149="","",BANCO!B149)</f>
        <v/>
      </c>
      <c r="E156" s="19" t="str">
        <f>IF(BANCO!A149="","",BANCO!D149)</f>
        <v/>
      </c>
    </row>
    <row r="157" spans="3:5" x14ac:dyDescent="0.25">
      <c r="C157" s="48" t="str">
        <f>IF(BANCO!A150="","",BANCO!A150)</f>
        <v/>
      </c>
      <c r="D157" s="17" t="str">
        <f>IF(BANCO!A150="","",BANCO!B150)</f>
        <v/>
      </c>
      <c r="E157" s="19" t="str">
        <f>IF(BANCO!A150="","",BANCO!D150)</f>
        <v/>
      </c>
    </row>
    <row r="158" spans="3:5" x14ac:dyDescent="0.25">
      <c r="C158" s="48" t="str">
        <f>IF(BANCO!A151="","",BANCO!A151)</f>
        <v/>
      </c>
      <c r="D158" s="17" t="str">
        <f>IF(BANCO!A151="","",BANCO!B151)</f>
        <v/>
      </c>
      <c r="E158" s="19" t="str">
        <f>IF(BANCO!A151="","",BANCO!D151)</f>
        <v/>
      </c>
    </row>
    <row r="159" spans="3:5" x14ac:dyDescent="0.25">
      <c r="C159" s="48" t="str">
        <f>IF(BANCO!A152="","",BANCO!A152)</f>
        <v/>
      </c>
      <c r="D159" s="17" t="str">
        <f>IF(BANCO!A152="","",BANCO!B152)</f>
        <v/>
      </c>
      <c r="E159" s="19" t="str">
        <f>IF(BANCO!A152="","",BANCO!D152)</f>
        <v/>
      </c>
    </row>
    <row r="160" spans="3:5" x14ac:dyDescent="0.25">
      <c r="C160" s="48" t="str">
        <f>IF(BANCO!A153="","",BANCO!A153)</f>
        <v/>
      </c>
      <c r="D160" s="17" t="str">
        <f>IF(BANCO!A153="","",BANCO!B153)</f>
        <v/>
      </c>
      <c r="E160" s="19" t="str">
        <f>IF(BANCO!A153="","",BANCO!D153)</f>
        <v/>
      </c>
    </row>
    <row r="161" spans="3:5" x14ac:dyDescent="0.25">
      <c r="C161" s="48" t="str">
        <f>IF(BANCO!A154="","",BANCO!A154)</f>
        <v/>
      </c>
      <c r="D161" s="17" t="str">
        <f>IF(BANCO!A154="","",BANCO!B154)</f>
        <v/>
      </c>
      <c r="E161" s="19" t="str">
        <f>IF(BANCO!A154="","",BANCO!D154)</f>
        <v/>
      </c>
    </row>
    <row r="162" spans="3:5" x14ac:dyDescent="0.25">
      <c r="C162" s="48" t="str">
        <f>IF(BANCO!A155="","",BANCO!A155)</f>
        <v/>
      </c>
      <c r="D162" s="17" t="str">
        <f>IF(BANCO!A155="","",BANCO!B155)</f>
        <v/>
      </c>
      <c r="E162" s="19" t="str">
        <f>IF(BANCO!A155="","",BANCO!D155)</f>
        <v/>
      </c>
    </row>
    <row r="163" spans="3:5" x14ac:dyDescent="0.25">
      <c r="C163" s="48" t="str">
        <f>IF(BANCO!A156="","",BANCO!A156)</f>
        <v/>
      </c>
      <c r="D163" s="17" t="str">
        <f>IF(BANCO!A156="","",BANCO!B156)</f>
        <v/>
      </c>
      <c r="E163" s="19" t="str">
        <f>IF(BANCO!A156="","",BANCO!D156)</f>
        <v/>
      </c>
    </row>
    <row r="164" spans="3:5" x14ac:dyDescent="0.25">
      <c r="C164" s="48" t="str">
        <f>IF(BANCO!A157="","",BANCO!A157)</f>
        <v/>
      </c>
      <c r="D164" s="17" t="str">
        <f>IF(BANCO!A157="","",BANCO!B157)</f>
        <v/>
      </c>
      <c r="E164" s="19" t="str">
        <f>IF(BANCO!A157="","",BANCO!D157)</f>
        <v/>
      </c>
    </row>
    <row r="165" spans="3:5" x14ac:dyDescent="0.25">
      <c r="C165" s="48" t="str">
        <f>IF(BANCO!A158="","",BANCO!A158)</f>
        <v/>
      </c>
      <c r="D165" s="17" t="str">
        <f>IF(BANCO!A158="","",BANCO!B158)</f>
        <v/>
      </c>
      <c r="E165" s="19" t="str">
        <f>IF(BANCO!A158="","",BANCO!D158)</f>
        <v/>
      </c>
    </row>
    <row r="166" spans="3:5" x14ac:dyDescent="0.25">
      <c r="C166" s="48" t="str">
        <f>IF(BANCO!A159="","",BANCO!A159)</f>
        <v/>
      </c>
      <c r="D166" s="17" t="str">
        <f>IF(BANCO!A159="","",BANCO!B159)</f>
        <v/>
      </c>
      <c r="E166" s="19" t="str">
        <f>IF(BANCO!A159="","",BANCO!D159)</f>
        <v/>
      </c>
    </row>
    <row r="167" spans="3:5" x14ac:dyDescent="0.25">
      <c r="C167" s="48" t="str">
        <f>IF(BANCO!A160="","",BANCO!A160)</f>
        <v/>
      </c>
      <c r="D167" s="17" t="str">
        <f>IF(BANCO!A160="","",BANCO!B160)</f>
        <v/>
      </c>
      <c r="E167" s="19" t="str">
        <f>IF(BANCO!A160="","",BANCO!D160)</f>
        <v/>
      </c>
    </row>
    <row r="168" spans="3:5" x14ac:dyDescent="0.25">
      <c r="C168" s="48" t="str">
        <f>IF(BANCO!A161="","",BANCO!A161)</f>
        <v/>
      </c>
      <c r="D168" s="17" t="str">
        <f>IF(BANCO!A161="","",BANCO!B161)</f>
        <v/>
      </c>
      <c r="E168" s="19" t="str">
        <f>IF(BANCO!A161="","",BANCO!D161)</f>
        <v/>
      </c>
    </row>
    <row r="169" spans="3:5" x14ac:dyDescent="0.25">
      <c r="C169" s="48" t="str">
        <f>IF(BANCO!A162="","",BANCO!A162)</f>
        <v/>
      </c>
      <c r="D169" s="17" t="str">
        <f>IF(BANCO!A162="","",BANCO!B162)</f>
        <v/>
      </c>
      <c r="E169" s="19" t="str">
        <f>IF(BANCO!A162="","",BANCO!D162)</f>
        <v/>
      </c>
    </row>
    <row r="170" spans="3:5" x14ac:dyDescent="0.25">
      <c r="C170" s="48" t="str">
        <f>IF(BANCO!A163="","",BANCO!A163)</f>
        <v/>
      </c>
      <c r="D170" s="17" t="str">
        <f>IF(BANCO!A163="","",BANCO!B163)</f>
        <v/>
      </c>
      <c r="E170" s="19" t="str">
        <f>IF(BANCO!A163="","",BANCO!D163)</f>
        <v/>
      </c>
    </row>
    <row r="171" spans="3:5" x14ac:dyDescent="0.25">
      <c r="C171" s="48" t="str">
        <f>IF(BANCO!A164="","",BANCO!A164)</f>
        <v/>
      </c>
      <c r="D171" s="17" t="str">
        <f>IF(BANCO!A164="","",BANCO!B164)</f>
        <v/>
      </c>
      <c r="E171" s="19" t="str">
        <f>IF(BANCO!A164="","",BANCO!D164)</f>
        <v/>
      </c>
    </row>
    <row r="172" spans="3:5" x14ac:dyDescent="0.25">
      <c r="C172" s="48" t="str">
        <f>IF(BANCO!A165="","",BANCO!A165)</f>
        <v/>
      </c>
      <c r="D172" s="17" t="str">
        <f>IF(BANCO!A165="","",BANCO!B165)</f>
        <v/>
      </c>
      <c r="E172" s="19" t="str">
        <f>IF(BANCO!A165="","",BANCO!D165)</f>
        <v/>
      </c>
    </row>
    <row r="173" spans="3:5" x14ac:dyDescent="0.25">
      <c r="C173" s="48" t="str">
        <f>IF(BANCO!A166="","",BANCO!A166)</f>
        <v/>
      </c>
      <c r="D173" s="17" t="str">
        <f>IF(BANCO!A166="","",BANCO!B166)</f>
        <v/>
      </c>
      <c r="E173" s="19" t="str">
        <f>IF(BANCO!A166="","",BANCO!D166)</f>
        <v/>
      </c>
    </row>
    <row r="174" spans="3:5" x14ac:dyDescent="0.25">
      <c r="C174" s="48" t="str">
        <f>IF(BANCO!A167="","",BANCO!A167)</f>
        <v/>
      </c>
      <c r="D174" s="17" t="str">
        <f>IF(BANCO!A167="","",BANCO!B167)</f>
        <v/>
      </c>
      <c r="E174" s="19" t="str">
        <f>IF(BANCO!A167="","",BANCO!D167)</f>
        <v/>
      </c>
    </row>
    <row r="175" spans="3:5" x14ac:dyDescent="0.25">
      <c r="C175" s="48" t="str">
        <f>IF(BANCO!A168="","",BANCO!A168)</f>
        <v/>
      </c>
      <c r="D175" s="17" t="str">
        <f>IF(BANCO!A168="","",BANCO!B168)</f>
        <v/>
      </c>
      <c r="E175" s="19" t="str">
        <f>IF(BANCO!A168="","",BANCO!D168)</f>
        <v/>
      </c>
    </row>
    <row r="176" spans="3:5" x14ac:dyDescent="0.25">
      <c r="C176" s="48" t="str">
        <f>IF(BANCO!A169="","",BANCO!A169)</f>
        <v/>
      </c>
      <c r="D176" s="17" t="str">
        <f>IF(BANCO!A169="","",BANCO!B169)</f>
        <v/>
      </c>
      <c r="E176" s="19" t="str">
        <f>IF(BANCO!A169="","",BANCO!D169)</f>
        <v/>
      </c>
    </row>
    <row r="177" spans="3:5" x14ac:dyDescent="0.25">
      <c r="C177" s="48" t="str">
        <f>IF(BANCO!A170="","",BANCO!A170)</f>
        <v/>
      </c>
      <c r="D177" s="17" t="str">
        <f>IF(BANCO!A170="","",BANCO!B170)</f>
        <v/>
      </c>
      <c r="E177" s="19" t="str">
        <f>IF(BANCO!A170="","",BANCO!D170)</f>
        <v/>
      </c>
    </row>
    <row r="178" spans="3:5" x14ac:dyDescent="0.25">
      <c r="C178" s="48" t="str">
        <f>IF(BANCO!A171="","",BANCO!A171)</f>
        <v/>
      </c>
      <c r="D178" s="17" t="str">
        <f>IF(BANCO!A171="","",BANCO!B171)</f>
        <v/>
      </c>
      <c r="E178" s="19" t="str">
        <f>IF(BANCO!A171="","",BANCO!D171)</f>
        <v/>
      </c>
    </row>
    <row r="179" spans="3:5" x14ac:dyDescent="0.25">
      <c r="C179" s="48" t="str">
        <f>IF(BANCO!A172="","",BANCO!A172)</f>
        <v/>
      </c>
      <c r="D179" s="17" t="str">
        <f>IF(BANCO!A172="","",BANCO!B172)</f>
        <v/>
      </c>
      <c r="E179" s="19" t="str">
        <f>IF(BANCO!A172="","",BANCO!D172)</f>
        <v/>
      </c>
    </row>
    <row r="180" spans="3:5" x14ac:dyDescent="0.25">
      <c r="C180" s="48" t="str">
        <f>IF(BANCO!A173="","",BANCO!A173)</f>
        <v/>
      </c>
      <c r="D180" s="17" t="str">
        <f>IF(BANCO!A173="","",BANCO!B173)</f>
        <v/>
      </c>
      <c r="E180" s="19" t="str">
        <f>IF(BANCO!A173="","",BANCO!D173)</f>
        <v/>
      </c>
    </row>
    <row r="181" spans="3:5" x14ac:dyDescent="0.25">
      <c r="C181" s="48" t="str">
        <f>IF(BANCO!A174="","",BANCO!A174)</f>
        <v/>
      </c>
      <c r="D181" s="17" t="str">
        <f>IF(BANCO!A174="","",BANCO!B174)</f>
        <v/>
      </c>
      <c r="E181" s="19" t="str">
        <f>IF(BANCO!A174="","",BANCO!D174)</f>
        <v/>
      </c>
    </row>
    <row r="182" spans="3:5" x14ac:dyDescent="0.25">
      <c r="C182" s="48" t="str">
        <f>IF(BANCO!A175="","",BANCO!A175)</f>
        <v/>
      </c>
      <c r="D182" s="17" t="str">
        <f>IF(BANCO!A175="","",BANCO!B175)</f>
        <v/>
      </c>
      <c r="E182" s="19" t="str">
        <f>IF(BANCO!A175="","",BANCO!D175)</f>
        <v/>
      </c>
    </row>
    <row r="183" spans="3:5" x14ac:dyDescent="0.25">
      <c r="C183" s="48" t="str">
        <f>IF(BANCO!A176="","",BANCO!A176)</f>
        <v/>
      </c>
      <c r="D183" s="17" t="str">
        <f>IF(BANCO!A176="","",BANCO!B176)</f>
        <v/>
      </c>
      <c r="E183" s="19" t="str">
        <f>IF(BANCO!A176="","",BANCO!D176)</f>
        <v/>
      </c>
    </row>
    <row r="184" spans="3:5" x14ac:dyDescent="0.25">
      <c r="C184" s="48" t="str">
        <f>IF(BANCO!A177="","",BANCO!A177)</f>
        <v/>
      </c>
      <c r="D184" s="17" t="str">
        <f>IF(BANCO!A177="","",BANCO!B177)</f>
        <v/>
      </c>
      <c r="E184" s="19" t="str">
        <f>IF(BANCO!A177="","",BANCO!D177)</f>
        <v/>
      </c>
    </row>
    <row r="185" spans="3:5" x14ac:dyDescent="0.25">
      <c r="C185" s="48" t="str">
        <f>IF(BANCO!A178="","",BANCO!A178)</f>
        <v/>
      </c>
      <c r="D185" s="17" t="str">
        <f>IF(BANCO!A178="","",BANCO!B178)</f>
        <v/>
      </c>
      <c r="E185" s="19" t="str">
        <f>IF(BANCO!A178="","",BANCO!D178)</f>
        <v/>
      </c>
    </row>
    <row r="186" spans="3:5" x14ac:dyDescent="0.25">
      <c r="C186" s="48" t="str">
        <f>IF(BANCO!A179="","",BANCO!A179)</f>
        <v/>
      </c>
      <c r="D186" s="17" t="str">
        <f>IF(BANCO!A179="","",BANCO!B179)</f>
        <v/>
      </c>
      <c r="E186" s="19" t="str">
        <f>IF(BANCO!A179="","",BANCO!D179)</f>
        <v/>
      </c>
    </row>
    <row r="187" spans="3:5" x14ac:dyDescent="0.25">
      <c r="C187" s="48" t="str">
        <f>IF(BANCO!A180="","",BANCO!A180)</f>
        <v/>
      </c>
      <c r="D187" s="17" t="str">
        <f>IF(BANCO!A180="","",BANCO!B180)</f>
        <v/>
      </c>
      <c r="E187" s="19" t="str">
        <f>IF(BANCO!A180="","",BANCO!D180)</f>
        <v/>
      </c>
    </row>
    <row r="188" spans="3:5" x14ac:dyDescent="0.25">
      <c r="C188" s="48" t="str">
        <f>IF(BANCO!A181="","",BANCO!A181)</f>
        <v/>
      </c>
      <c r="D188" s="17" t="str">
        <f>IF(BANCO!A181="","",BANCO!B181)</f>
        <v/>
      </c>
      <c r="E188" s="19" t="str">
        <f>IF(BANCO!A181="","",BANCO!D181)</f>
        <v/>
      </c>
    </row>
    <row r="189" spans="3:5" x14ac:dyDescent="0.25">
      <c r="C189" s="48" t="str">
        <f>IF(BANCO!A182="","",BANCO!A182)</f>
        <v/>
      </c>
      <c r="D189" s="17" t="str">
        <f>IF(BANCO!A182="","",BANCO!B182)</f>
        <v/>
      </c>
      <c r="E189" s="19" t="str">
        <f>IF(BANCO!A182="","",BANCO!D182)</f>
        <v/>
      </c>
    </row>
    <row r="190" spans="3:5" x14ac:dyDescent="0.25">
      <c r="C190" s="48" t="str">
        <f>IF(BANCO!A183="","",BANCO!A183)</f>
        <v/>
      </c>
      <c r="D190" s="17" t="str">
        <f>IF(BANCO!A183="","",BANCO!B183)</f>
        <v/>
      </c>
      <c r="E190" s="19" t="str">
        <f>IF(BANCO!A183="","",BANCO!D183)</f>
        <v/>
      </c>
    </row>
    <row r="191" spans="3:5" x14ac:dyDescent="0.25">
      <c r="C191" s="48" t="str">
        <f>IF(BANCO!A184="","",BANCO!A184)</f>
        <v/>
      </c>
      <c r="D191" s="17" t="str">
        <f>IF(BANCO!A184="","",BANCO!B184)</f>
        <v/>
      </c>
      <c r="E191" s="19" t="str">
        <f>IF(BANCO!A184="","",BANCO!D184)</f>
        <v/>
      </c>
    </row>
    <row r="192" spans="3:5" x14ac:dyDescent="0.25">
      <c r="C192" s="48" t="str">
        <f>IF(BANCO!A185="","",BANCO!A185)</f>
        <v/>
      </c>
      <c r="D192" s="17" t="str">
        <f>IF(BANCO!A185="","",BANCO!B185)</f>
        <v/>
      </c>
      <c r="E192" s="19" t="str">
        <f>IF(BANCO!A185="","",BANCO!D185)</f>
        <v/>
      </c>
    </row>
    <row r="193" spans="3:5" x14ac:dyDescent="0.25">
      <c r="C193" s="48" t="str">
        <f>IF(BANCO!A186="","",BANCO!A186)</f>
        <v/>
      </c>
      <c r="D193" s="17" t="str">
        <f>IF(BANCO!A186="","",BANCO!B186)</f>
        <v/>
      </c>
      <c r="E193" s="19" t="str">
        <f>IF(BANCO!A186="","",BANCO!D186)</f>
        <v/>
      </c>
    </row>
    <row r="194" spans="3:5" x14ac:dyDescent="0.25">
      <c r="C194" s="48" t="str">
        <f>IF(BANCO!A187="","",BANCO!A187)</f>
        <v/>
      </c>
      <c r="D194" s="17" t="str">
        <f>IF(BANCO!A187="","",BANCO!B187)</f>
        <v/>
      </c>
      <c r="E194" s="19" t="str">
        <f>IF(BANCO!A187="","",BANCO!D187)</f>
        <v/>
      </c>
    </row>
    <row r="195" spans="3:5" x14ac:dyDescent="0.25">
      <c r="C195" s="48" t="str">
        <f>IF(BANCO!A188="","",BANCO!A188)</f>
        <v/>
      </c>
      <c r="D195" s="17" t="str">
        <f>IF(BANCO!A188="","",BANCO!B188)</f>
        <v/>
      </c>
      <c r="E195" s="19" t="str">
        <f>IF(BANCO!A188="","",BANCO!D188)</f>
        <v/>
      </c>
    </row>
    <row r="196" spans="3:5" x14ac:dyDescent="0.25">
      <c r="C196" s="48" t="str">
        <f>IF(BANCO!A189="","",BANCO!A189)</f>
        <v/>
      </c>
      <c r="D196" s="17" t="str">
        <f>IF(BANCO!A189="","",BANCO!B189)</f>
        <v/>
      </c>
      <c r="E196" s="19" t="str">
        <f>IF(BANCO!A189="","",BANCO!D189)</f>
        <v/>
      </c>
    </row>
    <row r="197" spans="3:5" x14ac:dyDescent="0.25">
      <c r="C197" s="48" t="str">
        <f>IF(BANCO!A190="","",BANCO!A190)</f>
        <v/>
      </c>
      <c r="D197" s="17" t="str">
        <f>IF(BANCO!A190="","",BANCO!B190)</f>
        <v/>
      </c>
      <c r="E197" s="19" t="str">
        <f>IF(BANCO!A190="","",BANCO!D190)</f>
        <v/>
      </c>
    </row>
    <row r="198" spans="3:5" x14ac:dyDescent="0.25">
      <c r="C198" s="48" t="str">
        <f>IF(BANCO!A191="","",BANCO!A191)</f>
        <v/>
      </c>
      <c r="D198" s="17" t="str">
        <f>IF(BANCO!A191="","",BANCO!B191)</f>
        <v/>
      </c>
      <c r="E198" s="19" t="str">
        <f>IF(BANCO!A191="","",BANCO!D191)</f>
        <v/>
      </c>
    </row>
    <row r="199" spans="3:5" x14ac:dyDescent="0.25">
      <c r="C199" s="48" t="str">
        <f>IF(BANCO!A192="","",BANCO!A192)</f>
        <v/>
      </c>
      <c r="D199" s="17" t="str">
        <f>IF(BANCO!A192="","",BANCO!B192)</f>
        <v/>
      </c>
      <c r="E199" s="19" t="str">
        <f>IF(BANCO!A192="","",BANCO!D192)</f>
        <v/>
      </c>
    </row>
    <row r="200" spans="3:5" x14ac:dyDescent="0.25">
      <c r="C200" s="48" t="str">
        <f>IF(BANCO!A193="","",BANCO!A193)</f>
        <v/>
      </c>
      <c r="D200" s="17" t="str">
        <f>IF(BANCO!A193="","",BANCO!B193)</f>
        <v/>
      </c>
      <c r="E200" s="19" t="str">
        <f>IF(BANCO!A193="","",BANCO!D193)</f>
        <v/>
      </c>
    </row>
    <row r="201" spans="3:5" x14ac:dyDescent="0.25">
      <c r="C201" s="48" t="str">
        <f>IF(BANCO!A194="","",BANCO!A194)</f>
        <v/>
      </c>
      <c r="D201" s="17" t="str">
        <f>IF(BANCO!A194="","",BANCO!B194)</f>
        <v/>
      </c>
      <c r="E201" s="19" t="str">
        <f>IF(BANCO!A194="","",BANCO!D194)</f>
        <v/>
      </c>
    </row>
    <row r="202" spans="3:5" x14ac:dyDescent="0.25">
      <c r="C202" s="48" t="str">
        <f>IF(BANCO!A195="","",BANCO!A195)</f>
        <v/>
      </c>
      <c r="D202" s="17" t="str">
        <f>IF(BANCO!A195="","",BANCO!B195)</f>
        <v/>
      </c>
      <c r="E202" s="19" t="str">
        <f>IF(BANCO!A195="","",BANCO!D195)</f>
        <v/>
      </c>
    </row>
    <row r="203" spans="3:5" x14ac:dyDescent="0.25">
      <c r="C203" s="48" t="str">
        <f>IF(BANCO!A196="","",BANCO!A196)</f>
        <v/>
      </c>
      <c r="D203" s="17" t="str">
        <f>IF(BANCO!A196="","",BANCO!B196)</f>
        <v/>
      </c>
      <c r="E203" s="19" t="str">
        <f>IF(BANCO!A196="","",BANCO!D196)</f>
        <v/>
      </c>
    </row>
    <row r="204" spans="3:5" x14ac:dyDescent="0.25">
      <c r="C204" s="48" t="str">
        <f>IF(BANCO!A197="","",BANCO!A197)</f>
        <v/>
      </c>
      <c r="D204" s="17" t="str">
        <f>IF(BANCO!A197="","",BANCO!B197)</f>
        <v/>
      </c>
      <c r="E204" s="19" t="str">
        <f>IF(BANCO!A197="","",BANCO!D197)</f>
        <v/>
      </c>
    </row>
    <row r="205" spans="3:5" x14ac:dyDescent="0.25">
      <c r="C205" s="48" t="str">
        <f>IF(BANCO!A198="","",BANCO!A198)</f>
        <v/>
      </c>
      <c r="D205" s="17" t="str">
        <f>IF(BANCO!A198="","",BANCO!B198)</f>
        <v/>
      </c>
      <c r="E205" s="19" t="str">
        <f>IF(BANCO!A198="","",BANCO!D198)</f>
        <v/>
      </c>
    </row>
    <row r="206" spans="3:5" x14ac:dyDescent="0.25">
      <c r="C206" s="48" t="str">
        <f>IF(BANCO!A199="","",BANCO!A199)</f>
        <v/>
      </c>
      <c r="D206" s="17" t="str">
        <f>IF(BANCO!A199="","",BANCO!B199)</f>
        <v/>
      </c>
      <c r="E206" s="19" t="str">
        <f>IF(BANCO!A199="","",BANCO!D199)</f>
        <v/>
      </c>
    </row>
    <row r="207" spans="3:5" x14ac:dyDescent="0.25">
      <c r="C207" s="48" t="str">
        <f>IF(BANCO!A200="","",BANCO!A200)</f>
        <v/>
      </c>
      <c r="D207" s="17" t="str">
        <f>IF(BANCO!A200="","",BANCO!B200)</f>
        <v/>
      </c>
      <c r="E207" s="19" t="str">
        <f>IF(BANCO!A200="","",BANCO!D200)</f>
        <v/>
      </c>
    </row>
    <row r="208" spans="3:5" x14ac:dyDescent="0.25">
      <c r="C208" s="48" t="str">
        <f>IF(BANCO!A201="","",BANCO!A201)</f>
        <v/>
      </c>
      <c r="D208" s="17" t="str">
        <f>IF(BANCO!A201="","",BANCO!B201)</f>
        <v/>
      </c>
      <c r="E208" s="19" t="str">
        <f>IF(BANCO!A201="","",BANCO!D201)</f>
        <v/>
      </c>
    </row>
    <row r="209" spans="3:5" x14ac:dyDescent="0.25">
      <c r="C209" s="48" t="str">
        <f>IF(BANCO!A202="","",BANCO!A202)</f>
        <v/>
      </c>
      <c r="D209" s="17" t="str">
        <f>IF(BANCO!A202="","",BANCO!B202)</f>
        <v/>
      </c>
      <c r="E209" s="19" t="str">
        <f>IF(BANCO!A202="","",BANCO!D202)</f>
        <v/>
      </c>
    </row>
    <row r="210" spans="3:5" x14ac:dyDescent="0.25">
      <c r="C210" s="48" t="str">
        <f>IF(BANCO!A203="","",BANCO!A203)</f>
        <v/>
      </c>
      <c r="D210" s="17" t="str">
        <f>IF(BANCO!A203="","",BANCO!B203)</f>
        <v/>
      </c>
      <c r="E210" s="19" t="str">
        <f>IF(BANCO!A203="","",BANCO!D203)</f>
        <v/>
      </c>
    </row>
    <row r="211" spans="3:5" x14ac:dyDescent="0.25">
      <c r="C211" s="48" t="str">
        <f>IF(BANCO!A204="","",BANCO!A204)</f>
        <v/>
      </c>
      <c r="D211" s="17" t="str">
        <f>IF(BANCO!A204="","",BANCO!B204)</f>
        <v/>
      </c>
      <c r="E211" s="19" t="str">
        <f>IF(BANCO!A204="","",BANCO!D204)</f>
        <v/>
      </c>
    </row>
    <row r="212" spans="3:5" x14ac:dyDescent="0.25">
      <c r="C212" s="48" t="str">
        <f>IF(BANCO!A205="","",BANCO!A205)</f>
        <v/>
      </c>
      <c r="D212" s="17" t="str">
        <f>IF(BANCO!A205="","",BANCO!B205)</f>
        <v/>
      </c>
      <c r="E212" s="19" t="str">
        <f>IF(BANCO!A205="","",BANCO!D205)</f>
        <v/>
      </c>
    </row>
    <row r="213" spans="3:5" x14ac:dyDescent="0.25">
      <c r="C213" s="48" t="str">
        <f>IF(BANCO!A206="","",BANCO!A206)</f>
        <v/>
      </c>
      <c r="D213" s="17" t="str">
        <f>IF(BANCO!A206="","",BANCO!B206)</f>
        <v/>
      </c>
      <c r="E213" s="19" t="str">
        <f>IF(BANCO!A206="","",BANCO!D206)</f>
        <v/>
      </c>
    </row>
    <row r="214" spans="3:5" x14ac:dyDescent="0.25">
      <c r="C214" s="48" t="str">
        <f>IF(BANCO!A207="","",BANCO!A207)</f>
        <v/>
      </c>
      <c r="D214" s="17" t="str">
        <f>IF(BANCO!A207="","",BANCO!B207)</f>
        <v/>
      </c>
      <c r="E214" s="19" t="str">
        <f>IF(BANCO!A207="","",BANCO!D207)</f>
        <v/>
      </c>
    </row>
    <row r="215" spans="3:5" x14ac:dyDescent="0.25">
      <c r="C215" s="48" t="str">
        <f>IF(BANCO!A208="","",BANCO!A208)</f>
        <v/>
      </c>
      <c r="D215" s="17" t="str">
        <f>IF(BANCO!A208="","",BANCO!B208)</f>
        <v/>
      </c>
      <c r="E215" s="19" t="str">
        <f>IF(BANCO!A208="","",BANCO!D208)</f>
        <v/>
      </c>
    </row>
    <row r="216" spans="3:5" x14ac:dyDescent="0.25">
      <c r="C216" s="48" t="str">
        <f>IF(BANCO!A209="","",BANCO!A209)</f>
        <v/>
      </c>
      <c r="D216" s="17" t="str">
        <f>IF(BANCO!A209="","",BANCO!B209)</f>
        <v/>
      </c>
      <c r="E216" s="19" t="str">
        <f>IF(BANCO!A209="","",BANCO!D209)</f>
        <v/>
      </c>
    </row>
    <row r="217" spans="3:5" x14ac:dyDescent="0.25">
      <c r="C217" s="48" t="str">
        <f>IF(BANCO!A210="","",BANCO!A210)</f>
        <v/>
      </c>
      <c r="D217" s="17" t="str">
        <f>IF(BANCO!A210="","",BANCO!B210)</f>
        <v/>
      </c>
      <c r="E217" s="19" t="str">
        <f>IF(BANCO!A210="","",BANCO!D210)</f>
        <v/>
      </c>
    </row>
    <row r="218" spans="3:5" x14ac:dyDescent="0.25">
      <c r="C218" s="48" t="str">
        <f>IF(BANCO!A211="","",BANCO!A211)</f>
        <v/>
      </c>
      <c r="D218" s="17" t="str">
        <f>IF(BANCO!A211="","",BANCO!B211)</f>
        <v/>
      </c>
      <c r="E218" s="19" t="str">
        <f>IF(BANCO!A211="","",BANCO!D211)</f>
        <v/>
      </c>
    </row>
    <row r="219" spans="3:5" x14ac:dyDescent="0.25">
      <c r="C219" s="48" t="str">
        <f>IF(BANCO!A212="","",BANCO!A212)</f>
        <v/>
      </c>
      <c r="D219" s="17" t="str">
        <f>IF(BANCO!A212="","",BANCO!B212)</f>
        <v/>
      </c>
      <c r="E219" s="19" t="str">
        <f>IF(BANCO!A212="","",BANCO!D212)</f>
        <v/>
      </c>
    </row>
    <row r="220" spans="3:5" x14ac:dyDescent="0.25">
      <c r="C220" s="48" t="str">
        <f>IF(BANCO!A213="","",BANCO!A213)</f>
        <v/>
      </c>
      <c r="D220" s="17" t="str">
        <f>IF(BANCO!A213="","",BANCO!B213)</f>
        <v/>
      </c>
      <c r="E220" s="19" t="str">
        <f>IF(BANCO!A213="","",BANCO!D213)</f>
        <v/>
      </c>
    </row>
    <row r="221" spans="3:5" x14ac:dyDescent="0.25">
      <c r="C221" s="48" t="str">
        <f>IF(BANCO!A214="","",BANCO!A214)</f>
        <v/>
      </c>
      <c r="D221" s="17" t="str">
        <f>IF(BANCO!A214="","",BANCO!B214)</f>
        <v/>
      </c>
      <c r="E221" s="19" t="str">
        <f>IF(BANCO!A214="","",BANCO!D214)</f>
        <v/>
      </c>
    </row>
    <row r="222" spans="3:5" x14ac:dyDescent="0.25">
      <c r="C222" s="48" t="str">
        <f>IF(BANCO!A215="","",BANCO!A215)</f>
        <v/>
      </c>
      <c r="D222" s="17" t="str">
        <f>IF(BANCO!A215="","",BANCO!B215)</f>
        <v/>
      </c>
      <c r="E222" s="19" t="str">
        <f>IF(BANCO!A215="","",BANCO!D215)</f>
        <v/>
      </c>
    </row>
    <row r="223" spans="3:5" x14ac:dyDescent="0.25">
      <c r="C223" s="48" t="str">
        <f>IF(BANCO!A216="","",BANCO!A216)</f>
        <v/>
      </c>
      <c r="D223" s="17" t="str">
        <f>IF(BANCO!A216="","",BANCO!B216)</f>
        <v/>
      </c>
      <c r="E223" s="19" t="str">
        <f>IF(BANCO!A216="","",BANCO!D216)</f>
        <v/>
      </c>
    </row>
    <row r="224" spans="3:5" x14ac:dyDescent="0.25">
      <c r="C224" s="48" t="str">
        <f>IF(BANCO!A217="","",BANCO!A217)</f>
        <v/>
      </c>
      <c r="D224" s="17" t="str">
        <f>IF(BANCO!A217="","",BANCO!B217)</f>
        <v/>
      </c>
      <c r="E224" s="19" t="str">
        <f>IF(BANCO!A217="","",BANCO!D217)</f>
        <v/>
      </c>
    </row>
    <row r="225" spans="3:5" x14ac:dyDescent="0.25">
      <c r="C225" s="48" t="str">
        <f>IF(BANCO!A218="","",BANCO!A218)</f>
        <v/>
      </c>
      <c r="D225" s="17" t="str">
        <f>IF(BANCO!A218="","",BANCO!B218)</f>
        <v/>
      </c>
      <c r="E225" s="19" t="str">
        <f>IF(BANCO!A218="","",BANCO!D218)</f>
        <v/>
      </c>
    </row>
    <row r="226" spans="3:5" x14ac:dyDescent="0.25">
      <c r="C226" s="48" t="str">
        <f>IF(BANCO!A219="","",BANCO!A219)</f>
        <v/>
      </c>
      <c r="D226" s="17" t="str">
        <f>IF(BANCO!A219="","",BANCO!B219)</f>
        <v/>
      </c>
      <c r="E226" s="19" t="str">
        <f>IF(BANCO!A219="","",BANCO!D219)</f>
        <v/>
      </c>
    </row>
    <row r="227" spans="3:5" x14ac:dyDescent="0.25">
      <c r="C227" s="48" t="str">
        <f>IF(BANCO!A220="","",BANCO!A220)</f>
        <v/>
      </c>
      <c r="D227" s="17" t="str">
        <f>IF(BANCO!A220="","",BANCO!B220)</f>
        <v/>
      </c>
      <c r="E227" s="19" t="str">
        <f>IF(BANCO!A220="","",BANCO!D220)</f>
        <v/>
      </c>
    </row>
    <row r="228" spans="3:5" x14ac:dyDescent="0.25">
      <c r="C228" s="48" t="str">
        <f>IF(BANCO!A221="","",BANCO!A221)</f>
        <v/>
      </c>
      <c r="D228" s="17" t="str">
        <f>IF(BANCO!A221="","",BANCO!B221)</f>
        <v/>
      </c>
      <c r="E228" s="19" t="str">
        <f>IF(BANCO!A221="","",BANCO!D221)</f>
        <v/>
      </c>
    </row>
    <row r="229" spans="3:5" x14ac:dyDescent="0.25">
      <c r="C229" s="48" t="str">
        <f>IF(BANCO!A222="","",BANCO!A222)</f>
        <v/>
      </c>
      <c r="D229" s="17" t="str">
        <f>IF(BANCO!A222="","",BANCO!B222)</f>
        <v/>
      </c>
      <c r="E229" s="19" t="str">
        <f>IF(BANCO!A222="","",BANCO!D222)</f>
        <v/>
      </c>
    </row>
    <row r="230" spans="3:5" x14ac:dyDescent="0.25">
      <c r="C230" s="48" t="str">
        <f>IF(BANCO!A223="","",BANCO!A223)</f>
        <v/>
      </c>
      <c r="D230" s="17" t="str">
        <f>IF(BANCO!A223="","",BANCO!B223)</f>
        <v/>
      </c>
      <c r="E230" s="19" t="str">
        <f>IF(BANCO!A223="","",BANCO!D223)</f>
        <v/>
      </c>
    </row>
    <row r="231" spans="3:5" x14ac:dyDescent="0.25">
      <c r="C231" s="48" t="str">
        <f>IF(BANCO!A224="","",BANCO!A224)</f>
        <v/>
      </c>
      <c r="D231" s="17" t="str">
        <f>IF(BANCO!A224="","",BANCO!B224)</f>
        <v/>
      </c>
      <c r="E231" s="19" t="str">
        <f>IF(BANCO!A224="","",BANCO!D224)</f>
        <v/>
      </c>
    </row>
    <row r="232" spans="3:5" x14ac:dyDescent="0.25">
      <c r="C232" s="48" t="str">
        <f>IF(BANCO!A225="","",BANCO!A225)</f>
        <v/>
      </c>
      <c r="D232" s="17" t="str">
        <f>IF(BANCO!A225="","",BANCO!B225)</f>
        <v/>
      </c>
      <c r="E232" s="19" t="str">
        <f>IF(BANCO!A225="","",BANCO!D225)</f>
        <v/>
      </c>
    </row>
    <row r="233" spans="3:5" x14ac:dyDescent="0.25">
      <c r="C233" s="48" t="str">
        <f>IF(BANCO!A226="","",BANCO!A226)</f>
        <v/>
      </c>
      <c r="D233" s="17" t="str">
        <f>IF(BANCO!A226="","",BANCO!B226)</f>
        <v/>
      </c>
      <c r="E233" s="19" t="str">
        <f>IF(BANCO!A226="","",BANCO!D226)</f>
        <v/>
      </c>
    </row>
    <row r="234" spans="3:5" x14ac:dyDescent="0.25">
      <c r="C234" s="48" t="str">
        <f>IF(BANCO!A227="","",BANCO!A227)</f>
        <v/>
      </c>
      <c r="D234" s="17" t="str">
        <f>IF(BANCO!A227="","",BANCO!B227)</f>
        <v/>
      </c>
      <c r="E234" s="19" t="str">
        <f>IF(BANCO!A227="","",BANCO!D227)</f>
        <v/>
      </c>
    </row>
    <row r="235" spans="3:5" x14ac:dyDescent="0.25">
      <c r="C235" s="48" t="str">
        <f>IF(BANCO!A228="","",BANCO!A228)</f>
        <v/>
      </c>
      <c r="D235" s="17" t="str">
        <f>IF(BANCO!A228="","",BANCO!B228)</f>
        <v/>
      </c>
      <c r="E235" s="19" t="str">
        <f>IF(BANCO!A228="","",BANCO!D228)</f>
        <v/>
      </c>
    </row>
    <row r="236" spans="3:5" x14ac:dyDescent="0.25">
      <c r="C236" s="48" t="str">
        <f>IF(BANCO!A229="","",BANCO!A229)</f>
        <v/>
      </c>
      <c r="D236" s="17" t="str">
        <f>IF(BANCO!A229="","",BANCO!B229)</f>
        <v/>
      </c>
      <c r="E236" s="19" t="str">
        <f>IF(BANCO!A229="","",BANCO!D229)</f>
        <v/>
      </c>
    </row>
    <row r="237" spans="3:5" x14ac:dyDescent="0.25">
      <c r="C237" s="48" t="str">
        <f>IF(BANCO!A230="","",BANCO!A230)</f>
        <v/>
      </c>
      <c r="D237" s="17" t="str">
        <f>IF(BANCO!A230="","",BANCO!B230)</f>
        <v/>
      </c>
      <c r="E237" s="19" t="str">
        <f>IF(BANCO!A230="","",BANCO!D230)</f>
        <v/>
      </c>
    </row>
    <row r="238" spans="3:5" x14ac:dyDescent="0.25">
      <c r="C238" s="48" t="str">
        <f>IF(BANCO!A231="","",BANCO!A231)</f>
        <v/>
      </c>
      <c r="D238" s="17" t="str">
        <f>IF(BANCO!A231="","",BANCO!B231)</f>
        <v/>
      </c>
      <c r="E238" s="19" t="str">
        <f>IF(BANCO!A231="","",BANCO!D231)</f>
        <v/>
      </c>
    </row>
    <row r="239" spans="3:5" x14ac:dyDescent="0.25">
      <c r="C239" s="48" t="str">
        <f>IF(BANCO!A232="","",BANCO!A232)</f>
        <v/>
      </c>
      <c r="D239" s="17" t="str">
        <f>IF(BANCO!A232="","",BANCO!B232)</f>
        <v/>
      </c>
      <c r="E239" s="19" t="str">
        <f>IF(BANCO!A232="","",BANCO!D232)</f>
        <v/>
      </c>
    </row>
    <row r="240" spans="3:5" x14ac:dyDescent="0.25">
      <c r="C240" s="48" t="str">
        <f>IF(BANCO!A233="","",BANCO!A233)</f>
        <v/>
      </c>
      <c r="D240" s="17" t="str">
        <f>IF(BANCO!A233="","",BANCO!B233)</f>
        <v/>
      </c>
      <c r="E240" s="19" t="str">
        <f>IF(BANCO!A233="","",BANCO!D233)</f>
        <v/>
      </c>
    </row>
    <row r="241" spans="3:5" x14ac:dyDescent="0.25">
      <c r="C241" s="48" t="str">
        <f>IF(BANCO!A234="","",BANCO!A234)</f>
        <v/>
      </c>
      <c r="D241" s="17" t="str">
        <f>IF(BANCO!A234="","",BANCO!B234)</f>
        <v/>
      </c>
      <c r="E241" s="19" t="str">
        <f>IF(BANCO!A234="","",BANCO!D234)</f>
        <v/>
      </c>
    </row>
    <row r="242" spans="3:5" x14ac:dyDescent="0.25">
      <c r="C242" s="48" t="str">
        <f>IF(BANCO!A235="","",BANCO!A235)</f>
        <v/>
      </c>
      <c r="D242" s="17" t="str">
        <f>IF(BANCO!A235="","",BANCO!B235)</f>
        <v/>
      </c>
      <c r="E242" s="19" t="str">
        <f>IF(BANCO!A235="","",BANCO!D235)</f>
        <v/>
      </c>
    </row>
    <row r="243" spans="3:5" x14ac:dyDescent="0.25">
      <c r="C243" s="48" t="str">
        <f>IF(BANCO!A236="","",BANCO!A236)</f>
        <v/>
      </c>
      <c r="D243" s="17" t="str">
        <f>IF(BANCO!A236="","",BANCO!B236)</f>
        <v/>
      </c>
      <c r="E243" s="19" t="str">
        <f>IF(BANCO!A236="","",BANCO!D236)</f>
        <v/>
      </c>
    </row>
    <row r="244" spans="3:5" x14ac:dyDescent="0.25">
      <c r="C244" s="48" t="str">
        <f>IF(BANCO!A237="","",BANCO!A237)</f>
        <v/>
      </c>
      <c r="D244" s="17" t="str">
        <f>IF(BANCO!A237="","",BANCO!B237)</f>
        <v/>
      </c>
      <c r="E244" s="19" t="str">
        <f>IF(BANCO!A237="","",BANCO!D237)</f>
        <v/>
      </c>
    </row>
    <row r="245" spans="3:5" x14ac:dyDescent="0.25">
      <c r="C245" s="48" t="str">
        <f>IF(BANCO!A238="","",BANCO!A238)</f>
        <v/>
      </c>
      <c r="D245" s="17" t="str">
        <f>IF(BANCO!A238="","",BANCO!B238)</f>
        <v/>
      </c>
      <c r="E245" s="19" t="str">
        <f>IF(BANCO!A238="","",BANCO!D238)</f>
        <v/>
      </c>
    </row>
    <row r="246" spans="3:5" x14ac:dyDescent="0.25">
      <c r="C246" s="48" t="str">
        <f>IF(BANCO!A239="","",BANCO!A239)</f>
        <v/>
      </c>
      <c r="D246" s="17" t="str">
        <f>IF(BANCO!A239="","",BANCO!B239)</f>
        <v/>
      </c>
      <c r="E246" s="19" t="str">
        <f>IF(BANCO!A239="","",BANCO!D239)</f>
        <v/>
      </c>
    </row>
    <row r="247" spans="3:5" x14ac:dyDescent="0.25">
      <c r="C247" s="48" t="str">
        <f>IF(BANCO!A240="","",BANCO!A240)</f>
        <v/>
      </c>
      <c r="D247" s="17" t="str">
        <f>IF(BANCO!A240="","",BANCO!B240)</f>
        <v/>
      </c>
      <c r="E247" s="19" t="str">
        <f>IF(BANCO!A240="","",BANCO!D240)</f>
        <v/>
      </c>
    </row>
    <row r="248" spans="3:5" x14ac:dyDescent="0.25">
      <c r="C248" s="48" t="str">
        <f>IF(BANCO!A241="","",BANCO!A241)</f>
        <v/>
      </c>
      <c r="D248" s="17" t="str">
        <f>IF(BANCO!A241="","",BANCO!B241)</f>
        <v/>
      </c>
      <c r="E248" s="19" t="str">
        <f>IF(BANCO!A241="","",BANCO!D241)</f>
        <v/>
      </c>
    </row>
    <row r="249" spans="3:5" x14ac:dyDescent="0.25">
      <c r="C249" s="48" t="str">
        <f>IF(BANCO!A242="","",BANCO!A242)</f>
        <v/>
      </c>
      <c r="D249" s="17" t="str">
        <f>IF(BANCO!A242="","",BANCO!B242)</f>
        <v/>
      </c>
      <c r="E249" s="19" t="str">
        <f>IF(BANCO!A242="","",BANCO!D242)</f>
        <v/>
      </c>
    </row>
    <row r="250" spans="3:5" x14ac:dyDescent="0.25">
      <c r="C250" s="48" t="str">
        <f>IF(BANCO!A243="","",BANCO!A243)</f>
        <v/>
      </c>
      <c r="D250" s="17" t="str">
        <f>IF(BANCO!A243="","",BANCO!B243)</f>
        <v/>
      </c>
      <c r="E250" s="19" t="str">
        <f>IF(BANCO!A243="","",BANCO!D243)</f>
        <v/>
      </c>
    </row>
    <row r="251" spans="3:5" x14ac:dyDescent="0.25">
      <c r="C251" s="48" t="str">
        <f>IF(BANCO!A244="","",BANCO!A244)</f>
        <v/>
      </c>
      <c r="D251" s="17" t="str">
        <f>IF(BANCO!A244="","",BANCO!B244)</f>
        <v/>
      </c>
      <c r="E251" s="19" t="str">
        <f>IF(BANCO!A244="","",BANCO!D244)</f>
        <v/>
      </c>
    </row>
    <row r="252" spans="3:5" x14ac:dyDescent="0.25">
      <c r="C252" s="48" t="str">
        <f>IF(BANCO!A245="","",BANCO!A245)</f>
        <v/>
      </c>
      <c r="D252" s="17" t="str">
        <f>IF(BANCO!A245="","",BANCO!B245)</f>
        <v/>
      </c>
      <c r="E252" s="19" t="str">
        <f>IF(BANCO!A245="","",BANCO!D245)</f>
        <v/>
      </c>
    </row>
    <row r="253" spans="3:5" x14ac:dyDescent="0.25">
      <c r="C253" s="48" t="str">
        <f>IF(BANCO!A246="","",BANCO!A246)</f>
        <v/>
      </c>
      <c r="D253" s="17" t="str">
        <f>IF(BANCO!A246="","",BANCO!B246)</f>
        <v/>
      </c>
      <c r="E253" s="19" t="str">
        <f>IF(BANCO!A246="","",BANCO!D246)</f>
        <v/>
      </c>
    </row>
    <row r="254" spans="3:5" x14ac:dyDescent="0.25">
      <c r="C254" s="48" t="str">
        <f>IF(BANCO!A247="","",BANCO!A247)</f>
        <v/>
      </c>
      <c r="D254" s="17" t="str">
        <f>IF(BANCO!A247="","",BANCO!B247)</f>
        <v/>
      </c>
      <c r="E254" s="19" t="str">
        <f>IF(BANCO!A247="","",BANCO!D247)</f>
        <v/>
      </c>
    </row>
    <row r="255" spans="3:5" x14ac:dyDescent="0.25">
      <c r="C255" s="48" t="str">
        <f>IF(BANCO!A248="","",BANCO!A248)</f>
        <v/>
      </c>
      <c r="D255" s="17" t="str">
        <f>IF(BANCO!A248="","",BANCO!B248)</f>
        <v/>
      </c>
      <c r="E255" s="19" t="str">
        <f>IF(BANCO!A248="","",BANCO!D248)</f>
        <v/>
      </c>
    </row>
    <row r="256" spans="3:5" x14ac:dyDescent="0.25">
      <c r="C256" s="48" t="str">
        <f>IF(BANCO!A249="","",BANCO!A249)</f>
        <v/>
      </c>
      <c r="D256" s="17" t="str">
        <f>IF(BANCO!A249="","",BANCO!B249)</f>
        <v/>
      </c>
      <c r="E256" s="19" t="str">
        <f>IF(BANCO!A249="","",BANCO!D249)</f>
        <v/>
      </c>
    </row>
    <row r="257" spans="3:5" x14ac:dyDescent="0.25">
      <c r="C257" s="48" t="str">
        <f>IF(BANCO!A250="","",BANCO!A250)</f>
        <v/>
      </c>
      <c r="D257" s="17" t="str">
        <f>IF(BANCO!A250="","",BANCO!B250)</f>
        <v/>
      </c>
      <c r="E257" s="19" t="str">
        <f>IF(BANCO!A250="","",BANCO!D250)</f>
        <v/>
      </c>
    </row>
    <row r="258" spans="3:5" x14ac:dyDescent="0.25">
      <c r="C258" s="48" t="str">
        <f>IF(BANCO!A251="","",BANCO!A251)</f>
        <v/>
      </c>
      <c r="D258" s="17" t="str">
        <f>IF(BANCO!A251="","",BANCO!B251)</f>
        <v/>
      </c>
      <c r="E258" s="19" t="str">
        <f>IF(BANCO!A251="","",BANCO!D251)</f>
        <v/>
      </c>
    </row>
    <row r="259" spans="3:5" x14ac:dyDescent="0.25">
      <c r="C259" s="48" t="str">
        <f>IF(BANCO!A252="","",BANCO!A252)</f>
        <v/>
      </c>
      <c r="D259" s="17" t="str">
        <f>IF(BANCO!A252="","",BANCO!B252)</f>
        <v/>
      </c>
      <c r="E259" s="19" t="str">
        <f>IF(BANCO!A252="","",BANCO!D252)</f>
        <v/>
      </c>
    </row>
    <row r="260" spans="3:5" x14ac:dyDescent="0.25">
      <c r="C260" s="48" t="str">
        <f>IF(BANCO!A253="","",BANCO!A253)</f>
        <v/>
      </c>
      <c r="D260" s="17" t="str">
        <f>IF(BANCO!A253="","",BANCO!B253)</f>
        <v/>
      </c>
      <c r="E260" s="19" t="str">
        <f>IF(BANCO!A253="","",BANCO!D253)</f>
        <v/>
      </c>
    </row>
    <row r="261" spans="3:5" x14ac:dyDescent="0.25">
      <c r="C261" s="48" t="str">
        <f>IF(BANCO!A254="","",BANCO!A254)</f>
        <v/>
      </c>
      <c r="D261" s="17" t="str">
        <f>IF(BANCO!A254="","",BANCO!B254)</f>
        <v/>
      </c>
      <c r="E261" s="19" t="str">
        <f>IF(BANCO!A254="","",BANCO!D254)</f>
        <v/>
      </c>
    </row>
    <row r="262" spans="3:5" x14ac:dyDescent="0.25">
      <c r="C262" s="48" t="str">
        <f>IF(BANCO!A255="","",BANCO!A255)</f>
        <v/>
      </c>
      <c r="D262" s="17" t="str">
        <f>IF(BANCO!A255="","",BANCO!B255)</f>
        <v/>
      </c>
      <c r="E262" s="19" t="str">
        <f>IF(BANCO!A255="","",BANCO!D255)</f>
        <v/>
      </c>
    </row>
    <row r="263" spans="3:5" x14ac:dyDescent="0.25">
      <c r="C263" s="48" t="str">
        <f>IF(BANCO!A256="","",BANCO!A256)</f>
        <v/>
      </c>
      <c r="D263" s="17" t="str">
        <f>IF(BANCO!A256="","",BANCO!B256)</f>
        <v/>
      </c>
      <c r="E263" s="19" t="str">
        <f>IF(BANCO!A256="","",BANCO!D256)</f>
        <v/>
      </c>
    </row>
    <row r="264" spans="3:5" x14ac:dyDescent="0.25">
      <c r="C264" s="48" t="str">
        <f>IF(BANCO!A257="","",BANCO!A257)</f>
        <v/>
      </c>
      <c r="D264" s="17" t="str">
        <f>IF(BANCO!A257="","",BANCO!B257)</f>
        <v/>
      </c>
      <c r="E264" s="19" t="str">
        <f>IF(BANCO!A257="","",BANCO!D257)</f>
        <v/>
      </c>
    </row>
    <row r="265" spans="3:5" x14ac:dyDescent="0.25">
      <c r="C265" s="48" t="str">
        <f>IF(BANCO!A258="","",BANCO!A258)</f>
        <v/>
      </c>
      <c r="D265" s="17" t="str">
        <f>IF(BANCO!A258="","",BANCO!B258)</f>
        <v/>
      </c>
      <c r="E265" s="19" t="str">
        <f>IF(BANCO!A258="","",BANCO!D258)</f>
        <v/>
      </c>
    </row>
    <row r="266" spans="3:5" x14ac:dyDescent="0.25">
      <c r="C266" s="48" t="str">
        <f>IF(BANCO!A259="","",BANCO!A259)</f>
        <v/>
      </c>
      <c r="D266" s="17" t="str">
        <f>IF(BANCO!A259="","",BANCO!B259)</f>
        <v/>
      </c>
      <c r="E266" s="19" t="str">
        <f>IF(BANCO!A259="","",BANCO!D259)</f>
        <v/>
      </c>
    </row>
    <row r="267" spans="3:5" x14ac:dyDescent="0.25">
      <c r="C267" s="48" t="str">
        <f>IF(BANCO!A260="","",BANCO!A260)</f>
        <v/>
      </c>
      <c r="D267" s="17" t="str">
        <f>IF(BANCO!A260="","",BANCO!B260)</f>
        <v/>
      </c>
      <c r="E267" s="19" t="str">
        <f>IF(BANCO!A260="","",BANCO!D260)</f>
        <v/>
      </c>
    </row>
    <row r="268" spans="3:5" x14ac:dyDescent="0.25">
      <c r="C268" s="48" t="str">
        <f>IF(BANCO!A261="","",BANCO!A261)</f>
        <v/>
      </c>
      <c r="D268" s="17" t="str">
        <f>IF(BANCO!A261="","",BANCO!B261)</f>
        <v/>
      </c>
      <c r="E268" s="19" t="str">
        <f>IF(BANCO!A261="","",BANCO!D261)</f>
        <v/>
      </c>
    </row>
    <row r="269" spans="3:5" x14ac:dyDescent="0.25">
      <c r="C269" s="48" t="str">
        <f>IF(BANCO!A262="","",BANCO!A262)</f>
        <v/>
      </c>
      <c r="D269" s="17" t="str">
        <f>IF(BANCO!A262="","",BANCO!B262)</f>
        <v/>
      </c>
      <c r="E269" s="19" t="str">
        <f>IF(BANCO!A262="","",BANCO!D262)</f>
        <v/>
      </c>
    </row>
    <row r="270" spans="3:5" x14ac:dyDescent="0.25">
      <c r="C270" s="48" t="str">
        <f>IF(BANCO!A263="","",BANCO!A263)</f>
        <v/>
      </c>
      <c r="D270" s="17" t="str">
        <f>IF(BANCO!A263="","",BANCO!B263)</f>
        <v/>
      </c>
      <c r="E270" s="19" t="str">
        <f>IF(BANCO!A263="","",BANCO!D263)</f>
        <v/>
      </c>
    </row>
    <row r="271" spans="3:5" x14ac:dyDescent="0.25">
      <c r="C271" s="48" t="str">
        <f>IF(BANCO!A264="","",BANCO!A264)</f>
        <v/>
      </c>
      <c r="D271" s="17" t="str">
        <f>IF(BANCO!A264="","",BANCO!B264)</f>
        <v/>
      </c>
      <c r="E271" s="19" t="str">
        <f>IF(BANCO!A264="","",BANCO!D264)</f>
        <v/>
      </c>
    </row>
    <row r="272" spans="3:5" x14ac:dyDescent="0.25">
      <c r="C272" s="48" t="str">
        <f>IF(BANCO!A265="","",BANCO!A265)</f>
        <v/>
      </c>
      <c r="D272" s="17" t="str">
        <f>IF(BANCO!A265="","",BANCO!B265)</f>
        <v/>
      </c>
      <c r="E272" s="19" t="str">
        <f>IF(BANCO!A265="","",BANCO!D265)</f>
        <v/>
      </c>
    </row>
    <row r="273" spans="3:5" x14ac:dyDescent="0.25">
      <c r="C273" s="48" t="str">
        <f>IF(BANCO!A266="","",BANCO!A266)</f>
        <v/>
      </c>
      <c r="D273" s="17" t="str">
        <f>IF(BANCO!A266="","",BANCO!B266)</f>
        <v/>
      </c>
      <c r="E273" s="19" t="str">
        <f>IF(BANCO!A266="","",BANCO!D266)</f>
        <v/>
      </c>
    </row>
    <row r="274" spans="3:5" x14ac:dyDescent="0.25">
      <c r="C274" s="48" t="str">
        <f>IF(BANCO!A267="","",BANCO!A267)</f>
        <v/>
      </c>
      <c r="D274" s="17" t="str">
        <f>IF(BANCO!A267="","",BANCO!B267)</f>
        <v/>
      </c>
      <c r="E274" s="19" t="str">
        <f>IF(BANCO!A267="","",BANCO!D267)</f>
        <v/>
      </c>
    </row>
    <row r="275" spans="3:5" x14ac:dyDescent="0.25">
      <c r="C275" s="48" t="str">
        <f>IF(BANCO!A268="","",BANCO!A268)</f>
        <v/>
      </c>
      <c r="D275" s="17" t="str">
        <f>IF(BANCO!A268="","",BANCO!B268)</f>
        <v/>
      </c>
      <c r="E275" s="19" t="str">
        <f>IF(BANCO!A268="","",BANCO!D268)</f>
        <v/>
      </c>
    </row>
    <row r="276" spans="3:5" x14ac:dyDescent="0.25">
      <c r="C276" s="48" t="str">
        <f>IF(BANCO!A269="","",BANCO!A269)</f>
        <v/>
      </c>
      <c r="D276" s="17" t="str">
        <f>IF(BANCO!A269="","",BANCO!B269)</f>
        <v/>
      </c>
      <c r="E276" s="19" t="str">
        <f>IF(BANCO!A269="","",BANCO!D269)</f>
        <v/>
      </c>
    </row>
    <row r="277" spans="3:5" x14ac:dyDescent="0.25">
      <c r="C277" s="48" t="str">
        <f>IF(BANCO!A270="","",BANCO!A270)</f>
        <v/>
      </c>
      <c r="D277" s="17" t="str">
        <f>IF(BANCO!A270="","",BANCO!B270)</f>
        <v/>
      </c>
      <c r="E277" s="19" t="str">
        <f>IF(BANCO!A270="","",BANCO!D270)</f>
        <v/>
      </c>
    </row>
    <row r="278" spans="3:5" x14ac:dyDescent="0.25">
      <c r="C278" s="48" t="str">
        <f>IF(BANCO!A271="","",BANCO!A271)</f>
        <v/>
      </c>
      <c r="D278" s="17" t="str">
        <f>IF(BANCO!A271="","",BANCO!B271)</f>
        <v/>
      </c>
      <c r="E278" s="19" t="str">
        <f>IF(BANCO!A271="","",BANCO!D271)</f>
        <v/>
      </c>
    </row>
    <row r="279" spans="3:5" x14ac:dyDescent="0.25">
      <c r="C279" s="48" t="str">
        <f>IF(BANCO!A272="","",BANCO!A272)</f>
        <v/>
      </c>
      <c r="D279" s="17" t="str">
        <f>IF(BANCO!A272="","",BANCO!B272)</f>
        <v/>
      </c>
      <c r="E279" s="19" t="str">
        <f>IF(BANCO!A272="","",BANCO!D272)</f>
        <v/>
      </c>
    </row>
    <row r="280" spans="3:5" x14ac:dyDescent="0.25">
      <c r="C280" s="48" t="str">
        <f>IF(BANCO!A273="","",BANCO!A273)</f>
        <v/>
      </c>
      <c r="D280" s="17" t="str">
        <f>IF(BANCO!A273="","",BANCO!B273)</f>
        <v/>
      </c>
      <c r="E280" s="19" t="str">
        <f>IF(BANCO!A273="","",BANCO!D273)</f>
        <v/>
      </c>
    </row>
    <row r="281" spans="3:5" x14ac:dyDescent="0.25">
      <c r="C281" s="48" t="str">
        <f>IF(BANCO!A274="","",BANCO!A274)</f>
        <v/>
      </c>
      <c r="D281" s="17" t="str">
        <f>IF(BANCO!A274="","",BANCO!B274)</f>
        <v/>
      </c>
      <c r="E281" s="19" t="str">
        <f>IF(BANCO!A274="","",BANCO!D274)</f>
        <v/>
      </c>
    </row>
    <row r="282" spans="3:5" x14ac:dyDescent="0.25">
      <c r="C282" s="48" t="str">
        <f>IF(BANCO!A275="","",BANCO!A275)</f>
        <v/>
      </c>
      <c r="D282" s="17" t="str">
        <f>IF(BANCO!A275="","",BANCO!B275)</f>
        <v/>
      </c>
      <c r="E282" s="19" t="str">
        <f>IF(BANCO!A275="","",BANCO!D275)</f>
        <v/>
      </c>
    </row>
    <row r="283" spans="3:5" x14ac:dyDescent="0.25">
      <c r="C283" s="48" t="str">
        <f>IF(BANCO!A276="","",BANCO!A276)</f>
        <v/>
      </c>
      <c r="D283" s="17" t="str">
        <f>IF(BANCO!A276="","",BANCO!B276)</f>
        <v/>
      </c>
      <c r="E283" s="19" t="str">
        <f>IF(BANCO!A276="","",BANCO!D276)</f>
        <v/>
      </c>
    </row>
    <row r="284" spans="3:5" x14ac:dyDescent="0.25">
      <c r="C284" s="48" t="str">
        <f>IF(BANCO!A277="","",BANCO!A277)</f>
        <v/>
      </c>
      <c r="D284" s="17" t="str">
        <f>IF(BANCO!A277="","",BANCO!B277)</f>
        <v/>
      </c>
      <c r="E284" s="19" t="str">
        <f>IF(BANCO!A277="","",BANCO!D277)</f>
        <v/>
      </c>
    </row>
    <row r="285" spans="3:5" x14ac:dyDescent="0.25">
      <c r="C285" s="48" t="str">
        <f>IF(BANCO!A278="","",BANCO!A278)</f>
        <v/>
      </c>
      <c r="D285" s="17" t="str">
        <f>IF(BANCO!A278="","",BANCO!B278)</f>
        <v/>
      </c>
      <c r="E285" s="19" t="str">
        <f>IF(BANCO!A278="","",BANCO!D278)</f>
        <v/>
      </c>
    </row>
    <row r="286" spans="3:5" x14ac:dyDescent="0.25">
      <c r="C286" s="48" t="str">
        <f>IF(BANCO!A279="","",BANCO!A279)</f>
        <v/>
      </c>
      <c r="D286" s="17" t="str">
        <f>IF(BANCO!A279="","",BANCO!B279)</f>
        <v/>
      </c>
      <c r="E286" s="19" t="str">
        <f>IF(BANCO!A279="","",BANCO!D279)</f>
        <v/>
      </c>
    </row>
    <row r="287" spans="3:5" x14ac:dyDescent="0.25">
      <c r="C287" s="48" t="str">
        <f>IF(BANCO!A280="","",BANCO!A280)</f>
        <v/>
      </c>
      <c r="D287" s="17" t="str">
        <f>IF(BANCO!A280="","",BANCO!B280)</f>
        <v/>
      </c>
      <c r="E287" s="19" t="str">
        <f>IF(BANCO!A280="","",BANCO!D280)</f>
        <v/>
      </c>
    </row>
    <row r="288" spans="3:5" x14ac:dyDescent="0.25">
      <c r="C288" s="48" t="str">
        <f>IF(BANCO!A281="","",BANCO!A281)</f>
        <v/>
      </c>
      <c r="D288" s="17" t="str">
        <f>IF(BANCO!A281="","",BANCO!B281)</f>
        <v/>
      </c>
      <c r="E288" s="19" t="str">
        <f>IF(BANCO!A281="","",BANCO!D281)</f>
        <v/>
      </c>
    </row>
    <row r="289" spans="3:5" x14ac:dyDescent="0.25">
      <c r="C289" s="48" t="str">
        <f>IF(BANCO!A282="","",BANCO!A282)</f>
        <v/>
      </c>
      <c r="D289" s="17" t="str">
        <f>IF(BANCO!A282="","",BANCO!B282)</f>
        <v/>
      </c>
      <c r="E289" s="19" t="str">
        <f>IF(BANCO!A282="","",BANCO!D282)</f>
        <v/>
      </c>
    </row>
    <row r="290" spans="3:5" x14ac:dyDescent="0.25">
      <c r="C290" s="48" t="str">
        <f>IF(BANCO!A283="","",BANCO!A283)</f>
        <v/>
      </c>
      <c r="D290" s="17" t="str">
        <f>IF(BANCO!A283="","",BANCO!B283)</f>
        <v/>
      </c>
      <c r="E290" s="19" t="str">
        <f>IF(BANCO!A283="","",BANCO!D283)</f>
        <v/>
      </c>
    </row>
    <row r="291" spans="3:5" x14ac:dyDescent="0.25">
      <c r="C291" s="48" t="str">
        <f>IF(BANCO!A284="","",BANCO!A284)</f>
        <v/>
      </c>
      <c r="D291" s="17" t="str">
        <f>IF(BANCO!A284="","",BANCO!B284)</f>
        <v/>
      </c>
      <c r="E291" s="19" t="str">
        <f>IF(BANCO!A284="","",BANCO!D284)</f>
        <v/>
      </c>
    </row>
    <row r="292" spans="3:5" x14ac:dyDescent="0.25">
      <c r="C292" s="48" t="str">
        <f>IF(BANCO!A285="","",BANCO!A285)</f>
        <v/>
      </c>
      <c r="D292" s="17" t="str">
        <f>IF(BANCO!A285="","",BANCO!B285)</f>
        <v/>
      </c>
      <c r="E292" s="19" t="str">
        <f>IF(BANCO!A285="","",BANCO!D285)</f>
        <v/>
      </c>
    </row>
    <row r="293" spans="3:5" x14ac:dyDescent="0.25">
      <c r="C293" s="48" t="str">
        <f>IF(BANCO!A286="","",BANCO!A286)</f>
        <v/>
      </c>
      <c r="D293" s="17" t="str">
        <f>IF(BANCO!A286="","",BANCO!B286)</f>
        <v/>
      </c>
      <c r="E293" s="19" t="str">
        <f>IF(BANCO!A286="","",BANCO!D286)</f>
        <v/>
      </c>
    </row>
    <row r="294" spans="3:5" x14ac:dyDescent="0.25">
      <c r="C294" s="48" t="str">
        <f>IF(BANCO!A287="","",BANCO!A287)</f>
        <v/>
      </c>
      <c r="D294" s="17" t="str">
        <f>IF(BANCO!A287="","",BANCO!B287)</f>
        <v/>
      </c>
      <c r="E294" s="19" t="str">
        <f>IF(BANCO!A287="","",BANCO!D287)</f>
        <v/>
      </c>
    </row>
    <row r="295" spans="3:5" x14ac:dyDescent="0.25">
      <c r="C295" s="48" t="str">
        <f>IF(BANCO!A288="","",BANCO!A288)</f>
        <v/>
      </c>
      <c r="D295" s="17" t="str">
        <f>IF(BANCO!A288="","",BANCO!B288)</f>
        <v/>
      </c>
      <c r="E295" s="19" t="str">
        <f>IF(BANCO!A288="","",BANCO!D288)</f>
        <v/>
      </c>
    </row>
    <row r="296" spans="3:5" x14ac:dyDescent="0.25">
      <c r="C296" s="48" t="str">
        <f>IF(BANCO!A289="","",BANCO!A289)</f>
        <v/>
      </c>
      <c r="D296" s="17" t="str">
        <f>IF(BANCO!A289="","",BANCO!B289)</f>
        <v/>
      </c>
      <c r="E296" s="19" t="str">
        <f>IF(BANCO!A289="","",BANCO!D289)</f>
        <v/>
      </c>
    </row>
    <row r="297" spans="3:5" x14ac:dyDescent="0.25">
      <c r="C297" s="48" t="str">
        <f>IF(BANCO!A290="","",BANCO!A290)</f>
        <v/>
      </c>
      <c r="D297" s="17" t="str">
        <f>IF(BANCO!A290="","",BANCO!B290)</f>
        <v/>
      </c>
      <c r="E297" s="19" t="str">
        <f>IF(BANCO!A290="","",BANCO!D290)</f>
        <v/>
      </c>
    </row>
    <row r="298" spans="3:5" x14ac:dyDescent="0.25">
      <c r="C298" s="48" t="str">
        <f>IF(BANCO!A291="","",BANCO!A291)</f>
        <v/>
      </c>
      <c r="D298" s="17" t="str">
        <f>IF(BANCO!A291="","",BANCO!B291)</f>
        <v/>
      </c>
      <c r="E298" s="19" t="str">
        <f>IF(BANCO!A291="","",BANCO!D291)</f>
        <v/>
      </c>
    </row>
    <row r="299" spans="3:5" x14ac:dyDescent="0.25">
      <c r="C299" s="48" t="str">
        <f>IF(BANCO!A292="","",BANCO!A292)</f>
        <v/>
      </c>
      <c r="D299" s="17" t="str">
        <f>IF(BANCO!A292="","",BANCO!B292)</f>
        <v/>
      </c>
      <c r="E299" s="19" t="str">
        <f>IF(BANCO!A292="","",BANCO!D292)</f>
        <v/>
      </c>
    </row>
    <row r="300" spans="3:5" x14ac:dyDescent="0.25">
      <c r="C300" s="48" t="str">
        <f>IF(BANCO!A293="","",BANCO!A293)</f>
        <v/>
      </c>
      <c r="D300" s="17" t="str">
        <f>IF(BANCO!A293="","",BANCO!B293)</f>
        <v/>
      </c>
      <c r="E300" s="19" t="str">
        <f>IF(BANCO!A293="","",BANCO!D293)</f>
        <v/>
      </c>
    </row>
    <row r="301" spans="3:5" x14ac:dyDescent="0.25">
      <c r="C301" s="48" t="str">
        <f>IF(BANCO!A294="","",BANCO!A294)</f>
        <v/>
      </c>
      <c r="D301" s="17" t="str">
        <f>IF(BANCO!A294="","",BANCO!B294)</f>
        <v/>
      </c>
      <c r="E301" s="19" t="str">
        <f>IF(BANCO!A294="","",BANCO!D294)</f>
        <v/>
      </c>
    </row>
    <row r="302" spans="3:5" x14ac:dyDescent="0.25">
      <c r="C302" s="48" t="str">
        <f>IF(BANCO!A295="","",BANCO!A295)</f>
        <v/>
      </c>
      <c r="D302" s="17" t="str">
        <f>IF(BANCO!A295="","",BANCO!B295)</f>
        <v/>
      </c>
      <c r="E302" s="19" t="str">
        <f>IF(BANCO!A295="","",BANCO!D295)</f>
        <v/>
      </c>
    </row>
    <row r="303" spans="3:5" x14ac:dyDescent="0.25">
      <c r="C303" s="48" t="str">
        <f>IF(BANCO!A296="","",BANCO!A296)</f>
        <v/>
      </c>
      <c r="D303" s="17" t="str">
        <f>IF(BANCO!A296="","",BANCO!B296)</f>
        <v/>
      </c>
      <c r="E303" s="19" t="str">
        <f>IF(BANCO!A296="","",BANCO!D296)</f>
        <v/>
      </c>
    </row>
    <row r="304" spans="3:5" x14ac:dyDescent="0.25">
      <c r="C304" s="48" t="str">
        <f>IF(BANCO!A297="","",BANCO!A297)</f>
        <v/>
      </c>
      <c r="D304" s="17" t="str">
        <f>IF(BANCO!A297="","",BANCO!B297)</f>
        <v/>
      </c>
      <c r="E304" s="19" t="str">
        <f>IF(BANCO!A297="","",BANCO!D297)</f>
        <v/>
      </c>
    </row>
    <row r="305" spans="3:5" x14ac:dyDescent="0.25">
      <c r="C305" s="48" t="str">
        <f>IF(BANCO!A298="","",BANCO!A298)</f>
        <v/>
      </c>
      <c r="D305" s="17" t="str">
        <f>IF(BANCO!A298="","",BANCO!B298)</f>
        <v/>
      </c>
      <c r="E305" s="19" t="str">
        <f>IF(BANCO!A298="","",BANCO!D298)</f>
        <v/>
      </c>
    </row>
    <row r="306" spans="3:5" x14ac:dyDescent="0.25">
      <c r="C306" s="48" t="str">
        <f>IF(BANCO!A299="","",BANCO!A299)</f>
        <v/>
      </c>
      <c r="D306" s="17" t="str">
        <f>IF(BANCO!A299="","",BANCO!B299)</f>
        <v/>
      </c>
      <c r="E306" s="19" t="str">
        <f>IF(BANCO!A299="","",BANCO!D299)</f>
        <v/>
      </c>
    </row>
    <row r="307" spans="3:5" x14ac:dyDescent="0.25">
      <c r="C307" s="48" t="str">
        <f>IF(BANCO!A300="","",BANCO!A300)</f>
        <v/>
      </c>
      <c r="D307" s="17" t="str">
        <f>IF(BANCO!A300="","",BANCO!B300)</f>
        <v/>
      </c>
      <c r="E307" s="19" t="str">
        <f>IF(BANCO!A300="","",BANCO!D300)</f>
        <v/>
      </c>
    </row>
    <row r="308" spans="3:5" x14ac:dyDescent="0.25">
      <c r="C308" s="48" t="str">
        <f>IF(BANCO!A301="","",BANCO!A301)</f>
        <v/>
      </c>
      <c r="D308" s="17" t="str">
        <f>IF(BANCO!A301="","",BANCO!B301)</f>
        <v/>
      </c>
      <c r="E308" s="19" t="str">
        <f>IF(BANCO!A301="","",BANCO!D301)</f>
        <v/>
      </c>
    </row>
    <row r="309" spans="3:5" x14ac:dyDescent="0.25">
      <c r="C309" s="48" t="str">
        <f>IF(BANCO!A302="","",BANCO!A302)</f>
        <v/>
      </c>
      <c r="D309" s="17" t="str">
        <f>IF(BANCO!A302="","",BANCO!B302)</f>
        <v/>
      </c>
      <c r="E309" s="19" t="str">
        <f>IF(BANCO!A302="","",BANCO!D302)</f>
        <v/>
      </c>
    </row>
    <row r="310" spans="3:5" x14ac:dyDescent="0.25">
      <c r="C310" s="48" t="str">
        <f>IF(BANCO!A303="","",BANCO!A303)</f>
        <v/>
      </c>
      <c r="D310" s="17" t="str">
        <f>IF(BANCO!A303="","",BANCO!B303)</f>
        <v/>
      </c>
      <c r="E310" s="19" t="str">
        <f>IF(BANCO!A303="","",BANCO!D303)</f>
        <v/>
      </c>
    </row>
    <row r="311" spans="3:5" x14ac:dyDescent="0.25">
      <c r="C311" s="48" t="str">
        <f>IF(BANCO!A304="","",BANCO!A304)</f>
        <v/>
      </c>
      <c r="D311" s="17" t="str">
        <f>IF(BANCO!A304="","",BANCO!B304)</f>
        <v/>
      </c>
      <c r="E311" s="19" t="str">
        <f>IF(BANCO!A304="","",BANCO!D304)</f>
        <v/>
      </c>
    </row>
    <row r="312" spans="3:5" x14ac:dyDescent="0.25">
      <c r="C312" s="48" t="str">
        <f>IF(BANCO!A305="","",BANCO!A305)</f>
        <v/>
      </c>
      <c r="D312" s="17" t="str">
        <f>IF(BANCO!A305="","",BANCO!B305)</f>
        <v/>
      </c>
      <c r="E312" s="19" t="str">
        <f>IF(BANCO!A305="","",BANCO!D305)</f>
        <v/>
      </c>
    </row>
    <row r="313" spans="3:5" x14ac:dyDescent="0.25">
      <c r="C313" s="48" t="str">
        <f>IF(BANCO!A306="","",BANCO!A306)</f>
        <v/>
      </c>
      <c r="D313" s="17" t="str">
        <f>IF(BANCO!A306="","",BANCO!B306)</f>
        <v/>
      </c>
      <c r="E313" s="19" t="str">
        <f>IF(BANCO!A306="","",BANCO!D306)</f>
        <v/>
      </c>
    </row>
    <row r="314" spans="3:5" x14ac:dyDescent="0.25">
      <c r="C314" s="48" t="str">
        <f>IF(BANCO!A307="","",BANCO!A307)</f>
        <v/>
      </c>
      <c r="D314" s="17" t="str">
        <f>IF(BANCO!A307="","",BANCO!B307)</f>
        <v/>
      </c>
      <c r="E314" s="19" t="str">
        <f>IF(BANCO!A307="","",BANCO!D307)</f>
        <v/>
      </c>
    </row>
    <row r="315" spans="3:5" x14ac:dyDescent="0.25">
      <c r="C315" s="48" t="str">
        <f>IF(BANCO!A308="","",BANCO!A308)</f>
        <v/>
      </c>
      <c r="D315" s="17" t="str">
        <f>IF(BANCO!A308="","",BANCO!B308)</f>
        <v/>
      </c>
      <c r="E315" s="19" t="str">
        <f>IF(BANCO!A308="","",BANCO!D308)</f>
        <v/>
      </c>
    </row>
    <row r="316" spans="3:5" x14ac:dyDescent="0.25">
      <c r="C316" s="48" t="str">
        <f>IF(BANCO!A309="","",BANCO!A309)</f>
        <v/>
      </c>
      <c r="D316" s="17" t="str">
        <f>IF(BANCO!A309="","",BANCO!B309)</f>
        <v/>
      </c>
      <c r="E316" s="19" t="str">
        <f>IF(BANCO!A309="","",BANCO!D309)</f>
        <v/>
      </c>
    </row>
    <row r="317" spans="3:5" x14ac:dyDescent="0.25">
      <c r="C317" s="48" t="str">
        <f>IF(BANCO!A310="","",BANCO!A310)</f>
        <v/>
      </c>
      <c r="D317" s="17" t="str">
        <f>IF(BANCO!A310="","",BANCO!B310)</f>
        <v/>
      </c>
      <c r="E317" s="19" t="str">
        <f>IF(BANCO!A310="","",BANCO!D310)</f>
        <v/>
      </c>
    </row>
    <row r="318" spans="3:5" x14ac:dyDescent="0.25">
      <c r="C318" s="48" t="str">
        <f>IF(BANCO!A311="","",BANCO!A311)</f>
        <v/>
      </c>
      <c r="D318" s="17" t="str">
        <f>IF(BANCO!A311="","",BANCO!B311)</f>
        <v/>
      </c>
      <c r="E318" s="19" t="str">
        <f>IF(BANCO!A311="","",BANCO!D311)</f>
        <v/>
      </c>
    </row>
    <row r="319" spans="3:5" x14ac:dyDescent="0.25">
      <c r="C319" s="48" t="str">
        <f>IF(BANCO!A312="","",BANCO!A312)</f>
        <v/>
      </c>
      <c r="D319" s="17" t="str">
        <f>IF(BANCO!A312="","",BANCO!B312)</f>
        <v/>
      </c>
      <c r="E319" s="19" t="str">
        <f>IF(BANCO!A312="","",BANCO!D312)</f>
        <v/>
      </c>
    </row>
    <row r="320" spans="3:5" x14ac:dyDescent="0.25">
      <c r="C320" s="48" t="str">
        <f>IF(BANCO!A313="","",BANCO!A313)</f>
        <v/>
      </c>
      <c r="D320" s="17" t="str">
        <f>IF(BANCO!A313="","",BANCO!B313)</f>
        <v/>
      </c>
      <c r="E320" s="19" t="str">
        <f>IF(BANCO!A313="","",BANCO!D313)</f>
        <v/>
      </c>
    </row>
    <row r="321" spans="3:5" x14ac:dyDescent="0.25">
      <c r="C321" s="48" t="str">
        <f>IF(BANCO!A314="","",BANCO!A314)</f>
        <v/>
      </c>
      <c r="D321" s="17" t="str">
        <f>IF(BANCO!A314="","",BANCO!B314)</f>
        <v/>
      </c>
      <c r="E321" s="19" t="str">
        <f>IF(BANCO!A314="","",BANCO!D314)</f>
        <v/>
      </c>
    </row>
    <row r="322" spans="3:5" x14ac:dyDescent="0.25">
      <c r="C322" s="48" t="str">
        <f>IF(BANCO!A315="","",BANCO!A315)</f>
        <v/>
      </c>
      <c r="D322" s="17" t="str">
        <f>IF(BANCO!A315="","",BANCO!B315)</f>
        <v/>
      </c>
      <c r="E322" s="19" t="str">
        <f>IF(BANCO!A315="","",BANCO!D315)</f>
        <v/>
      </c>
    </row>
    <row r="323" spans="3:5" x14ac:dyDescent="0.25">
      <c r="C323" s="48" t="str">
        <f>IF(BANCO!A316="","",BANCO!A316)</f>
        <v/>
      </c>
      <c r="D323" s="17" t="str">
        <f>IF(BANCO!A316="","",BANCO!B316)</f>
        <v/>
      </c>
      <c r="E323" s="19" t="str">
        <f>IF(BANCO!A316="","",BANCO!D316)</f>
        <v/>
      </c>
    </row>
    <row r="324" spans="3:5" x14ac:dyDescent="0.25">
      <c r="C324" s="48" t="str">
        <f>IF(BANCO!A317="","",BANCO!A317)</f>
        <v/>
      </c>
      <c r="D324" s="17" t="str">
        <f>IF(BANCO!A317="","",BANCO!B317)</f>
        <v/>
      </c>
      <c r="E324" s="19" t="str">
        <f>IF(BANCO!A317="","",BANCO!D317)</f>
        <v/>
      </c>
    </row>
    <row r="325" spans="3:5" x14ac:dyDescent="0.25">
      <c r="C325" s="48" t="str">
        <f>IF(BANCO!A318="","",BANCO!A318)</f>
        <v/>
      </c>
      <c r="D325" s="17" t="str">
        <f>IF(BANCO!A318="","",BANCO!B318)</f>
        <v/>
      </c>
      <c r="E325" s="19" t="str">
        <f>IF(BANCO!A318="","",BANCO!D318)</f>
        <v/>
      </c>
    </row>
    <row r="326" spans="3:5" x14ac:dyDescent="0.25">
      <c r="C326" s="48" t="str">
        <f>IF(BANCO!A319="","",BANCO!A319)</f>
        <v/>
      </c>
      <c r="D326" s="17" t="str">
        <f>IF(BANCO!A319="","",BANCO!B319)</f>
        <v/>
      </c>
      <c r="E326" s="19" t="str">
        <f>IF(BANCO!A319="","",BANCO!D319)</f>
        <v/>
      </c>
    </row>
    <row r="327" spans="3:5" x14ac:dyDescent="0.25">
      <c r="C327" s="48" t="str">
        <f>IF(BANCO!A320="","",BANCO!A320)</f>
        <v/>
      </c>
      <c r="D327" s="17" t="str">
        <f>IF(BANCO!A320="","",BANCO!B320)</f>
        <v/>
      </c>
      <c r="E327" s="19" t="str">
        <f>IF(BANCO!A320="","",BANCO!D320)</f>
        <v/>
      </c>
    </row>
    <row r="328" spans="3:5" x14ac:dyDescent="0.25">
      <c r="C328" s="48" t="str">
        <f>IF(BANCO!A321="","",BANCO!A321)</f>
        <v/>
      </c>
      <c r="D328" s="17" t="str">
        <f>IF(BANCO!A321="","",BANCO!B321)</f>
        <v/>
      </c>
      <c r="E328" s="19" t="str">
        <f>IF(BANCO!A321="","",BANCO!D321)</f>
        <v/>
      </c>
    </row>
    <row r="329" spans="3:5" x14ac:dyDescent="0.25">
      <c r="C329" s="48" t="str">
        <f>IF(BANCO!A322="","",BANCO!A322)</f>
        <v/>
      </c>
      <c r="D329" s="17" t="str">
        <f>IF(BANCO!A322="","",BANCO!B322)</f>
        <v/>
      </c>
      <c r="E329" s="19" t="str">
        <f>IF(BANCO!A322="","",BANCO!D322)</f>
        <v/>
      </c>
    </row>
    <row r="330" spans="3:5" x14ac:dyDescent="0.25">
      <c r="C330" s="48" t="str">
        <f>IF(BANCO!A323="","",BANCO!A323)</f>
        <v/>
      </c>
      <c r="D330" s="17" t="str">
        <f>IF(BANCO!A323="","",BANCO!B323)</f>
        <v/>
      </c>
      <c r="E330" s="19" t="str">
        <f>IF(BANCO!A323="","",BANCO!D323)</f>
        <v/>
      </c>
    </row>
    <row r="331" spans="3:5" x14ac:dyDescent="0.25">
      <c r="C331" s="48" t="str">
        <f>IF(BANCO!A324="","",BANCO!A324)</f>
        <v/>
      </c>
      <c r="D331" s="17" t="str">
        <f>IF(BANCO!A324="","",BANCO!B324)</f>
        <v/>
      </c>
      <c r="E331" s="19" t="str">
        <f>IF(BANCO!A324="","",BANCO!D324)</f>
        <v/>
      </c>
    </row>
    <row r="332" spans="3:5" x14ac:dyDescent="0.25">
      <c r="C332" s="48" t="str">
        <f>IF(BANCO!A325="","",BANCO!A325)</f>
        <v/>
      </c>
      <c r="D332" s="17" t="str">
        <f>IF(BANCO!A325="","",BANCO!B325)</f>
        <v/>
      </c>
      <c r="E332" s="19" t="str">
        <f>IF(BANCO!A325="","",BANCO!D325)</f>
        <v/>
      </c>
    </row>
    <row r="333" spans="3:5" x14ac:dyDescent="0.25">
      <c r="C333" s="48" t="str">
        <f>IF(BANCO!A326="","",BANCO!A326)</f>
        <v/>
      </c>
      <c r="D333" s="17" t="str">
        <f>IF(BANCO!A326="","",BANCO!B326)</f>
        <v/>
      </c>
      <c r="E333" s="19" t="str">
        <f>IF(BANCO!A326="","",BANCO!D326)</f>
        <v/>
      </c>
    </row>
    <row r="334" spans="3:5" x14ac:dyDescent="0.25">
      <c r="C334" s="48" t="str">
        <f>IF(BANCO!A327="","",BANCO!A327)</f>
        <v/>
      </c>
      <c r="D334" s="17" t="str">
        <f>IF(BANCO!A327="","",BANCO!B327)</f>
        <v/>
      </c>
      <c r="E334" s="19" t="str">
        <f>IF(BANCO!A327="","",BANCO!D327)</f>
        <v/>
      </c>
    </row>
    <row r="335" spans="3:5" x14ac:dyDescent="0.25">
      <c r="C335" s="48" t="str">
        <f>IF(BANCO!A328="","",BANCO!A328)</f>
        <v/>
      </c>
      <c r="D335" s="17" t="str">
        <f>IF(BANCO!A328="","",BANCO!B328)</f>
        <v/>
      </c>
      <c r="E335" s="19" t="str">
        <f>IF(BANCO!A328="","",BANCO!D328)</f>
        <v/>
      </c>
    </row>
    <row r="336" spans="3:5" x14ac:dyDescent="0.25">
      <c r="C336" s="48" t="str">
        <f>IF(BANCO!A329="","",BANCO!A329)</f>
        <v/>
      </c>
      <c r="D336" s="17" t="str">
        <f>IF(BANCO!A329="","",BANCO!B329)</f>
        <v/>
      </c>
      <c r="E336" s="19" t="str">
        <f>IF(BANCO!A329="","",BANCO!D329)</f>
        <v/>
      </c>
    </row>
    <row r="337" spans="3:5" x14ac:dyDescent="0.25">
      <c r="C337" s="48" t="str">
        <f>IF(BANCO!A330="","",BANCO!A330)</f>
        <v/>
      </c>
      <c r="D337" s="17" t="str">
        <f>IF(BANCO!A330="","",BANCO!B330)</f>
        <v/>
      </c>
      <c r="E337" s="19" t="str">
        <f>IF(BANCO!A330="","",BANCO!D330)</f>
        <v/>
      </c>
    </row>
    <row r="338" spans="3:5" x14ac:dyDescent="0.25">
      <c r="C338" s="48" t="str">
        <f>IF(BANCO!A331="","",BANCO!A331)</f>
        <v/>
      </c>
      <c r="D338" s="17" t="str">
        <f>IF(BANCO!A331="","",BANCO!B331)</f>
        <v/>
      </c>
      <c r="E338" s="19" t="str">
        <f>IF(BANCO!A331="","",BANCO!D331)</f>
        <v/>
      </c>
    </row>
    <row r="339" spans="3:5" x14ac:dyDescent="0.25">
      <c r="C339" s="48" t="str">
        <f>IF(BANCO!A332="","",BANCO!A332)</f>
        <v/>
      </c>
      <c r="D339" s="17" t="str">
        <f>IF(BANCO!A332="","",BANCO!B332)</f>
        <v/>
      </c>
      <c r="E339" s="19" t="str">
        <f>IF(BANCO!A332="","",BANCO!D332)</f>
        <v/>
      </c>
    </row>
    <row r="340" spans="3:5" x14ac:dyDescent="0.25">
      <c r="C340" s="48" t="str">
        <f>IF(BANCO!A333="","",BANCO!A333)</f>
        <v/>
      </c>
      <c r="D340" s="17" t="str">
        <f>IF(BANCO!A333="","",BANCO!B333)</f>
        <v/>
      </c>
      <c r="E340" s="19" t="str">
        <f>IF(BANCO!A333="","",BANCO!D333)</f>
        <v/>
      </c>
    </row>
    <row r="341" spans="3:5" x14ac:dyDescent="0.25">
      <c r="C341" s="48" t="str">
        <f>IF(BANCO!A334="","",BANCO!A334)</f>
        <v/>
      </c>
      <c r="D341" s="17" t="str">
        <f>IF(BANCO!A334="","",BANCO!B334)</f>
        <v/>
      </c>
      <c r="E341" s="19" t="str">
        <f>IF(BANCO!A334="","",BANCO!D334)</f>
        <v/>
      </c>
    </row>
    <row r="342" spans="3:5" x14ac:dyDescent="0.25">
      <c r="C342" s="48" t="str">
        <f>IF(BANCO!A335="","",BANCO!A335)</f>
        <v/>
      </c>
      <c r="D342" s="17" t="str">
        <f>IF(BANCO!A335="","",BANCO!B335)</f>
        <v/>
      </c>
      <c r="E342" s="19" t="str">
        <f>IF(BANCO!A335="","",BANCO!D335)</f>
        <v/>
      </c>
    </row>
    <row r="343" spans="3:5" x14ac:dyDescent="0.25">
      <c r="C343" s="48" t="str">
        <f>IF(BANCO!A336="","",BANCO!A336)</f>
        <v/>
      </c>
      <c r="D343" s="17" t="str">
        <f>IF(BANCO!A336="","",BANCO!B336)</f>
        <v/>
      </c>
      <c r="E343" s="19" t="str">
        <f>IF(BANCO!A336="","",BANCO!D336)</f>
        <v/>
      </c>
    </row>
    <row r="344" spans="3:5" x14ac:dyDescent="0.25">
      <c r="C344" s="48" t="str">
        <f>IF(BANCO!A337="","",BANCO!A337)</f>
        <v/>
      </c>
      <c r="D344" s="17" t="str">
        <f>IF(BANCO!A337="","",BANCO!B337)</f>
        <v/>
      </c>
      <c r="E344" s="19" t="str">
        <f>IF(BANCO!A337="","",BANCO!D337)</f>
        <v/>
      </c>
    </row>
    <row r="345" spans="3:5" x14ac:dyDescent="0.25">
      <c r="C345" s="48" t="str">
        <f>IF(BANCO!A338="","",BANCO!A338)</f>
        <v/>
      </c>
      <c r="D345" s="17" t="str">
        <f>IF(BANCO!A338="","",BANCO!B338)</f>
        <v/>
      </c>
      <c r="E345" s="19" t="str">
        <f>IF(BANCO!A338="","",BANCO!D338)</f>
        <v/>
      </c>
    </row>
    <row r="346" spans="3:5" x14ac:dyDescent="0.25">
      <c r="C346" s="48" t="str">
        <f>IF(BANCO!A339="","",BANCO!A339)</f>
        <v/>
      </c>
      <c r="D346" s="17" t="str">
        <f>IF(BANCO!A339="","",BANCO!B339)</f>
        <v/>
      </c>
      <c r="E346" s="19" t="str">
        <f>IF(BANCO!A339="","",BANCO!D339)</f>
        <v/>
      </c>
    </row>
    <row r="347" spans="3:5" x14ac:dyDescent="0.25">
      <c r="C347" s="48" t="str">
        <f>IF(BANCO!A340="","",BANCO!A340)</f>
        <v/>
      </c>
      <c r="D347" s="17" t="str">
        <f>IF(BANCO!A340="","",BANCO!B340)</f>
        <v/>
      </c>
      <c r="E347" s="19" t="str">
        <f>IF(BANCO!A340="","",BANCO!D340)</f>
        <v/>
      </c>
    </row>
    <row r="348" spans="3:5" x14ac:dyDescent="0.25">
      <c r="C348" s="48" t="str">
        <f>IF(BANCO!A341="","",BANCO!A341)</f>
        <v/>
      </c>
      <c r="D348" s="17" t="str">
        <f>IF(BANCO!A341="","",BANCO!B341)</f>
        <v/>
      </c>
      <c r="E348" s="19" t="str">
        <f>IF(BANCO!A341="","",BANCO!D341)</f>
        <v/>
      </c>
    </row>
    <row r="349" spans="3:5" x14ac:dyDescent="0.25">
      <c r="C349" s="48" t="str">
        <f>IF(BANCO!A342="","",BANCO!A342)</f>
        <v/>
      </c>
      <c r="D349" s="17" t="str">
        <f>IF(BANCO!A342="","",BANCO!B342)</f>
        <v/>
      </c>
      <c r="E349" s="19" t="str">
        <f>IF(BANCO!A342="","",BANCO!D342)</f>
        <v/>
      </c>
    </row>
    <row r="350" spans="3:5" x14ac:dyDescent="0.25">
      <c r="C350" s="48" t="str">
        <f>IF(BANCO!A343="","",BANCO!A343)</f>
        <v/>
      </c>
      <c r="D350" s="17" t="str">
        <f>IF(BANCO!A343="","",BANCO!B343)</f>
        <v/>
      </c>
      <c r="E350" s="19" t="str">
        <f>IF(BANCO!A343="","",BANCO!D343)</f>
        <v/>
      </c>
    </row>
    <row r="351" spans="3:5" x14ac:dyDescent="0.25">
      <c r="C351" s="48" t="str">
        <f>IF(BANCO!A344="","",BANCO!A344)</f>
        <v/>
      </c>
      <c r="D351" s="17" t="str">
        <f>IF(BANCO!A344="","",BANCO!B344)</f>
        <v/>
      </c>
      <c r="E351" s="19" t="str">
        <f>IF(BANCO!A344="","",BANCO!D344)</f>
        <v/>
      </c>
    </row>
    <row r="352" spans="3:5" x14ac:dyDescent="0.25">
      <c r="C352" s="48" t="str">
        <f>IF(BANCO!A345="","",BANCO!A345)</f>
        <v/>
      </c>
      <c r="D352" s="17" t="str">
        <f>IF(BANCO!A345="","",BANCO!B345)</f>
        <v/>
      </c>
      <c r="E352" s="19" t="str">
        <f>IF(BANCO!A345="","",BANCO!D345)</f>
        <v/>
      </c>
    </row>
    <row r="353" spans="3:5" x14ac:dyDescent="0.25">
      <c r="C353" s="48" t="str">
        <f>IF(BANCO!A346="","",BANCO!A346)</f>
        <v/>
      </c>
      <c r="D353" s="17" t="str">
        <f>IF(BANCO!A346="","",BANCO!B346)</f>
        <v/>
      </c>
      <c r="E353" s="19" t="str">
        <f>IF(BANCO!A346="","",BANCO!D346)</f>
        <v/>
      </c>
    </row>
    <row r="354" spans="3:5" x14ac:dyDescent="0.25">
      <c r="C354" s="48" t="str">
        <f>IF(BANCO!A347="","",BANCO!A347)</f>
        <v/>
      </c>
      <c r="D354" s="17" t="str">
        <f>IF(BANCO!A347="","",BANCO!B347)</f>
        <v/>
      </c>
      <c r="E354" s="19" t="str">
        <f>IF(BANCO!A347="","",BANCO!D347)</f>
        <v/>
      </c>
    </row>
    <row r="355" spans="3:5" x14ac:dyDescent="0.25">
      <c r="C355" s="48" t="str">
        <f>IF(BANCO!A348="","",BANCO!A348)</f>
        <v/>
      </c>
      <c r="D355" s="17" t="str">
        <f>IF(BANCO!A348="","",BANCO!B348)</f>
        <v/>
      </c>
      <c r="E355" s="19" t="str">
        <f>IF(BANCO!A348="","",BANCO!D348)</f>
        <v/>
      </c>
    </row>
    <row r="356" spans="3:5" x14ac:dyDescent="0.25">
      <c r="C356" s="48" t="str">
        <f>IF(BANCO!A349="","",BANCO!A349)</f>
        <v/>
      </c>
      <c r="D356" s="17" t="str">
        <f>IF(BANCO!A349="","",BANCO!B349)</f>
        <v/>
      </c>
      <c r="E356" s="19" t="str">
        <f>IF(BANCO!A349="","",BANCO!D349)</f>
        <v/>
      </c>
    </row>
    <row r="357" spans="3:5" x14ac:dyDescent="0.25">
      <c r="C357" s="48" t="str">
        <f>IF(BANCO!A350="","",BANCO!A350)</f>
        <v/>
      </c>
      <c r="D357" s="17" t="str">
        <f>IF(BANCO!A350="","",BANCO!B350)</f>
        <v/>
      </c>
      <c r="E357" s="19" t="str">
        <f>IF(BANCO!A350="","",BANCO!D350)</f>
        <v/>
      </c>
    </row>
    <row r="358" spans="3:5" x14ac:dyDescent="0.25">
      <c r="C358" s="48" t="str">
        <f>IF(BANCO!A351="","",BANCO!A351)</f>
        <v/>
      </c>
      <c r="D358" s="17" t="str">
        <f>IF(BANCO!A351="","",BANCO!B351)</f>
        <v/>
      </c>
      <c r="E358" s="19" t="str">
        <f>IF(BANCO!A351="","",BANCO!D351)</f>
        <v/>
      </c>
    </row>
    <row r="359" spans="3:5" x14ac:dyDescent="0.25">
      <c r="C359" s="48" t="str">
        <f>IF(BANCO!A352="","",BANCO!A352)</f>
        <v/>
      </c>
      <c r="D359" s="17" t="str">
        <f>IF(BANCO!A352="","",BANCO!B352)</f>
        <v/>
      </c>
      <c r="E359" s="19" t="str">
        <f>IF(BANCO!A352="","",BANCO!D352)</f>
        <v/>
      </c>
    </row>
    <row r="360" spans="3:5" x14ac:dyDescent="0.25">
      <c r="C360" s="48" t="str">
        <f>IF(BANCO!A353="","",BANCO!A353)</f>
        <v/>
      </c>
      <c r="D360" s="17" t="str">
        <f>IF(BANCO!A353="","",BANCO!B353)</f>
        <v/>
      </c>
      <c r="E360" s="19" t="str">
        <f>IF(BANCO!A353="","",BANCO!D353)</f>
        <v/>
      </c>
    </row>
    <row r="361" spans="3:5" x14ac:dyDescent="0.25">
      <c r="C361" s="48" t="str">
        <f>IF(BANCO!A354="","",BANCO!A354)</f>
        <v/>
      </c>
      <c r="D361" s="17" t="str">
        <f>IF(BANCO!A354="","",BANCO!B354)</f>
        <v/>
      </c>
      <c r="E361" s="19" t="str">
        <f>IF(BANCO!A354="","",BANCO!D354)</f>
        <v/>
      </c>
    </row>
    <row r="362" spans="3:5" x14ac:dyDescent="0.25">
      <c r="C362" s="48" t="str">
        <f>IF(BANCO!A355="","",BANCO!A355)</f>
        <v/>
      </c>
      <c r="D362" s="17" t="str">
        <f>IF(BANCO!A355="","",BANCO!B355)</f>
        <v/>
      </c>
      <c r="E362" s="19" t="str">
        <f>IF(BANCO!A355="","",BANCO!D355)</f>
        <v/>
      </c>
    </row>
    <row r="363" spans="3:5" x14ac:dyDescent="0.25">
      <c r="C363" s="48" t="str">
        <f>IF(BANCO!A356="","",BANCO!A356)</f>
        <v/>
      </c>
      <c r="D363" s="17" t="str">
        <f>IF(BANCO!A356="","",BANCO!B356)</f>
        <v/>
      </c>
      <c r="E363" s="19" t="str">
        <f>IF(BANCO!A356="","",BANCO!D356)</f>
        <v/>
      </c>
    </row>
    <row r="364" spans="3:5" x14ac:dyDescent="0.25">
      <c r="C364" s="48" t="str">
        <f>IF(BANCO!A357="","",BANCO!A357)</f>
        <v/>
      </c>
      <c r="D364" s="17" t="str">
        <f>IF(BANCO!A357="","",BANCO!B357)</f>
        <v/>
      </c>
      <c r="E364" s="19" t="str">
        <f>IF(BANCO!A357="","",BANCO!D357)</f>
        <v/>
      </c>
    </row>
    <row r="365" spans="3:5" x14ac:dyDescent="0.25">
      <c r="C365" s="48" t="str">
        <f>IF(BANCO!A358="","",BANCO!A358)</f>
        <v/>
      </c>
      <c r="D365" s="17" t="str">
        <f>IF(BANCO!A358="","",BANCO!B358)</f>
        <v/>
      </c>
      <c r="E365" s="19" t="str">
        <f>IF(BANCO!A358="","",BANCO!D358)</f>
        <v/>
      </c>
    </row>
    <row r="366" spans="3:5" x14ac:dyDescent="0.25">
      <c r="C366" s="48" t="str">
        <f>IF(BANCO!A359="","",BANCO!A359)</f>
        <v/>
      </c>
      <c r="D366" s="17" t="str">
        <f>IF(BANCO!A359="","",BANCO!B359)</f>
        <v/>
      </c>
      <c r="E366" s="19" t="str">
        <f>IF(BANCO!A359="","",BANCO!D359)</f>
        <v/>
      </c>
    </row>
    <row r="367" spans="3:5" x14ac:dyDescent="0.25">
      <c r="C367" s="48" t="str">
        <f>IF(BANCO!A360="","",BANCO!A360)</f>
        <v/>
      </c>
      <c r="D367" s="17" t="str">
        <f>IF(BANCO!A360="","",BANCO!B360)</f>
        <v/>
      </c>
      <c r="E367" s="19" t="str">
        <f>IF(BANCO!A360="","",BANCO!D360)</f>
        <v/>
      </c>
    </row>
    <row r="368" spans="3:5" x14ac:dyDescent="0.25">
      <c r="C368" s="48" t="str">
        <f>IF(BANCO!A361="","",BANCO!A361)</f>
        <v/>
      </c>
      <c r="D368" s="17" t="str">
        <f>IF(BANCO!A361="","",BANCO!B361)</f>
        <v/>
      </c>
      <c r="E368" s="19" t="str">
        <f>IF(BANCO!A361="","",BANCO!D361)</f>
        <v/>
      </c>
    </row>
    <row r="369" spans="3:5" x14ac:dyDescent="0.25">
      <c r="C369" s="48" t="str">
        <f>IF(BANCO!A362="","",BANCO!A362)</f>
        <v/>
      </c>
      <c r="D369" s="17" t="str">
        <f>IF(BANCO!A362="","",BANCO!B362)</f>
        <v/>
      </c>
      <c r="E369" s="19" t="str">
        <f>IF(BANCO!A362="","",BANCO!D362)</f>
        <v/>
      </c>
    </row>
    <row r="370" spans="3:5" x14ac:dyDescent="0.25">
      <c r="C370" s="48" t="str">
        <f>IF(BANCO!A363="","",BANCO!A363)</f>
        <v/>
      </c>
      <c r="D370" s="17" t="str">
        <f>IF(BANCO!A363="","",BANCO!B363)</f>
        <v/>
      </c>
      <c r="E370" s="19" t="str">
        <f>IF(BANCO!A363="","",BANCO!D363)</f>
        <v/>
      </c>
    </row>
    <row r="371" spans="3:5" x14ac:dyDescent="0.25">
      <c r="C371" s="48" t="str">
        <f>IF(BANCO!A364="","",BANCO!A364)</f>
        <v/>
      </c>
      <c r="D371" s="17" t="str">
        <f>IF(BANCO!A364="","",BANCO!B364)</f>
        <v/>
      </c>
      <c r="E371" s="19" t="str">
        <f>IF(BANCO!A364="","",BANCO!D364)</f>
        <v/>
      </c>
    </row>
    <row r="372" spans="3:5" x14ac:dyDescent="0.25">
      <c r="C372" s="48" t="str">
        <f>IF(BANCO!A365="","",BANCO!A365)</f>
        <v/>
      </c>
      <c r="D372" s="17" t="str">
        <f>IF(BANCO!A365="","",BANCO!B365)</f>
        <v/>
      </c>
      <c r="E372" s="19" t="str">
        <f>IF(BANCO!A365="","",BANCO!D365)</f>
        <v/>
      </c>
    </row>
    <row r="373" spans="3:5" x14ac:dyDescent="0.25">
      <c r="C373" s="48" t="str">
        <f>IF(BANCO!A366="","",BANCO!A366)</f>
        <v/>
      </c>
      <c r="D373" s="17" t="str">
        <f>IF(BANCO!A366="","",BANCO!B366)</f>
        <v/>
      </c>
      <c r="E373" s="19" t="str">
        <f>IF(BANCO!A366="","",BANCO!D366)</f>
        <v/>
      </c>
    </row>
    <row r="374" spans="3:5" x14ac:dyDescent="0.25">
      <c r="C374" s="48" t="str">
        <f>IF(BANCO!A367="","",BANCO!A367)</f>
        <v/>
      </c>
      <c r="D374" s="17" t="str">
        <f>IF(BANCO!A367="","",BANCO!B367)</f>
        <v/>
      </c>
      <c r="E374" s="19" t="str">
        <f>IF(BANCO!A367="","",BANCO!D367)</f>
        <v/>
      </c>
    </row>
    <row r="375" spans="3:5" x14ac:dyDescent="0.25">
      <c r="C375" s="48" t="str">
        <f>IF(BANCO!A368="","",BANCO!A368)</f>
        <v/>
      </c>
      <c r="D375" s="17" t="str">
        <f>IF(BANCO!A368="","",BANCO!B368)</f>
        <v/>
      </c>
      <c r="E375" s="19" t="str">
        <f>IF(BANCO!A368="","",BANCO!D368)</f>
        <v/>
      </c>
    </row>
    <row r="376" spans="3:5" x14ac:dyDescent="0.25">
      <c r="C376" s="48" t="str">
        <f>IF(BANCO!A369="","",BANCO!A369)</f>
        <v/>
      </c>
      <c r="D376" s="17" t="str">
        <f>IF(BANCO!A369="","",BANCO!B369)</f>
        <v/>
      </c>
      <c r="E376" s="19" t="str">
        <f>IF(BANCO!A369="","",BANCO!D369)</f>
        <v/>
      </c>
    </row>
    <row r="377" spans="3:5" x14ac:dyDescent="0.25">
      <c r="C377" s="48" t="str">
        <f>IF(BANCO!A370="","",BANCO!A370)</f>
        <v/>
      </c>
      <c r="D377" s="17" t="str">
        <f>IF(BANCO!A370="","",BANCO!B370)</f>
        <v/>
      </c>
      <c r="E377" s="19" t="str">
        <f>IF(BANCO!A370="","",BANCO!D370)</f>
        <v/>
      </c>
    </row>
    <row r="378" spans="3:5" x14ac:dyDescent="0.25">
      <c r="C378" s="48" t="str">
        <f>IF(BANCO!A371="","",BANCO!A371)</f>
        <v/>
      </c>
      <c r="D378" s="17" t="str">
        <f>IF(BANCO!A371="","",BANCO!B371)</f>
        <v/>
      </c>
      <c r="E378" s="19" t="str">
        <f>IF(BANCO!A371="","",BANCO!D371)</f>
        <v/>
      </c>
    </row>
    <row r="379" spans="3:5" x14ac:dyDescent="0.25">
      <c r="C379" s="48" t="str">
        <f>IF(BANCO!A372="","",BANCO!A372)</f>
        <v/>
      </c>
      <c r="D379" s="17" t="str">
        <f>IF(BANCO!A372="","",BANCO!B372)</f>
        <v/>
      </c>
      <c r="E379" s="19" t="str">
        <f>IF(BANCO!A372="","",BANCO!D372)</f>
        <v/>
      </c>
    </row>
    <row r="380" spans="3:5" x14ac:dyDescent="0.25">
      <c r="C380" s="48" t="str">
        <f>IF(BANCO!A373="","",BANCO!A373)</f>
        <v/>
      </c>
      <c r="D380" s="17" t="str">
        <f>IF(BANCO!A373="","",BANCO!B373)</f>
        <v/>
      </c>
      <c r="E380" s="19" t="str">
        <f>IF(BANCO!A373="","",BANCO!D373)</f>
        <v/>
      </c>
    </row>
    <row r="381" spans="3:5" x14ac:dyDescent="0.25">
      <c r="C381" s="48" t="str">
        <f>IF(BANCO!A374="","",BANCO!A374)</f>
        <v/>
      </c>
      <c r="D381" s="17" t="str">
        <f>IF(BANCO!A374="","",BANCO!B374)</f>
        <v/>
      </c>
      <c r="E381" s="19" t="str">
        <f>IF(BANCO!A374="","",BANCO!D374)</f>
        <v/>
      </c>
    </row>
    <row r="382" spans="3:5" x14ac:dyDescent="0.25">
      <c r="C382" s="48" t="str">
        <f>IF(BANCO!A375="","",BANCO!A375)</f>
        <v/>
      </c>
      <c r="D382" s="17" t="str">
        <f>IF(BANCO!A375="","",BANCO!B375)</f>
        <v/>
      </c>
      <c r="E382" s="19" t="str">
        <f>IF(BANCO!A375="","",BANCO!D375)</f>
        <v/>
      </c>
    </row>
    <row r="383" spans="3:5" x14ac:dyDescent="0.25">
      <c r="C383" s="48" t="str">
        <f>IF(BANCO!A376="","",BANCO!A376)</f>
        <v/>
      </c>
      <c r="D383" s="17" t="str">
        <f>IF(BANCO!A376="","",BANCO!B376)</f>
        <v/>
      </c>
      <c r="E383" s="19" t="str">
        <f>IF(BANCO!A376="","",BANCO!D376)</f>
        <v/>
      </c>
    </row>
    <row r="384" spans="3:5" x14ac:dyDescent="0.25">
      <c r="C384" s="48" t="str">
        <f>IF(BANCO!A377="","",BANCO!A377)</f>
        <v/>
      </c>
      <c r="D384" s="17" t="str">
        <f>IF(BANCO!A377="","",BANCO!B377)</f>
        <v/>
      </c>
      <c r="E384" s="19" t="str">
        <f>IF(BANCO!A377="","",BANCO!D377)</f>
        <v/>
      </c>
    </row>
    <row r="385" spans="3:5" x14ac:dyDescent="0.25">
      <c r="C385" s="48" t="str">
        <f>IF(BANCO!A378="","",BANCO!A378)</f>
        <v/>
      </c>
      <c r="D385" s="17" t="str">
        <f>IF(BANCO!A378="","",BANCO!B378)</f>
        <v/>
      </c>
      <c r="E385" s="19" t="str">
        <f>IF(BANCO!A378="","",BANCO!D378)</f>
        <v/>
      </c>
    </row>
    <row r="386" spans="3:5" x14ac:dyDescent="0.25">
      <c r="C386" s="48" t="str">
        <f>IF(BANCO!A379="","",BANCO!A379)</f>
        <v/>
      </c>
      <c r="D386" s="17" t="str">
        <f>IF(BANCO!A379="","",BANCO!B379)</f>
        <v/>
      </c>
      <c r="E386" s="19" t="str">
        <f>IF(BANCO!A379="","",BANCO!D379)</f>
        <v/>
      </c>
    </row>
    <row r="387" spans="3:5" x14ac:dyDescent="0.25">
      <c r="C387" s="48" t="str">
        <f>IF(BANCO!A380="","",BANCO!A380)</f>
        <v/>
      </c>
      <c r="D387" s="17" t="str">
        <f>IF(BANCO!A380="","",BANCO!B380)</f>
        <v/>
      </c>
      <c r="E387" s="19" t="str">
        <f>IF(BANCO!A380="","",BANCO!D380)</f>
        <v/>
      </c>
    </row>
    <row r="388" spans="3:5" x14ac:dyDescent="0.25">
      <c r="C388" s="48" t="str">
        <f>IF(BANCO!A381="","",BANCO!A381)</f>
        <v/>
      </c>
      <c r="D388" s="17" t="str">
        <f>IF(BANCO!A381="","",BANCO!B381)</f>
        <v/>
      </c>
      <c r="E388" s="19" t="str">
        <f>IF(BANCO!A381="","",BANCO!D381)</f>
        <v/>
      </c>
    </row>
    <row r="389" spans="3:5" x14ac:dyDescent="0.25">
      <c r="C389" s="48" t="str">
        <f>IF(BANCO!A382="","",BANCO!A382)</f>
        <v/>
      </c>
      <c r="D389" s="17" t="str">
        <f>IF(BANCO!A382="","",BANCO!B382)</f>
        <v/>
      </c>
      <c r="E389" s="19" t="str">
        <f>IF(BANCO!A382="","",BANCO!D382)</f>
        <v/>
      </c>
    </row>
    <row r="390" spans="3:5" x14ac:dyDescent="0.25">
      <c r="C390" s="48" t="str">
        <f>IF(BANCO!A383="","",BANCO!A383)</f>
        <v/>
      </c>
      <c r="D390" s="17" t="str">
        <f>IF(BANCO!A383="","",BANCO!B383)</f>
        <v/>
      </c>
      <c r="E390" s="19" t="str">
        <f>IF(BANCO!A383="","",BANCO!D383)</f>
        <v/>
      </c>
    </row>
    <row r="391" spans="3:5" x14ac:dyDescent="0.25">
      <c r="C391" s="48" t="str">
        <f>IF(BANCO!A384="","",BANCO!A384)</f>
        <v/>
      </c>
      <c r="D391" s="17" t="str">
        <f>IF(BANCO!A384="","",BANCO!B384)</f>
        <v/>
      </c>
      <c r="E391" s="19" t="str">
        <f>IF(BANCO!A384="","",BANCO!D384)</f>
        <v/>
      </c>
    </row>
    <row r="392" spans="3:5" x14ac:dyDescent="0.25">
      <c r="C392" s="48" t="str">
        <f>IF(BANCO!A385="","",BANCO!A385)</f>
        <v/>
      </c>
      <c r="D392" s="17" t="str">
        <f>IF(BANCO!A385="","",BANCO!B385)</f>
        <v/>
      </c>
      <c r="E392" s="19" t="str">
        <f>IF(BANCO!A385="","",BANCO!D385)</f>
        <v/>
      </c>
    </row>
    <row r="393" spans="3:5" x14ac:dyDescent="0.25">
      <c r="C393" s="48" t="str">
        <f>IF(BANCO!A386="","",BANCO!A386)</f>
        <v/>
      </c>
      <c r="D393" s="17" t="str">
        <f>IF(BANCO!A386="","",BANCO!B386)</f>
        <v/>
      </c>
      <c r="E393" s="19" t="str">
        <f>IF(BANCO!A386="","",BANCO!D386)</f>
        <v/>
      </c>
    </row>
    <row r="394" spans="3:5" x14ac:dyDescent="0.25">
      <c r="C394" s="48" t="str">
        <f>IF(BANCO!A387="","",BANCO!A387)</f>
        <v/>
      </c>
      <c r="D394" s="17" t="str">
        <f>IF(BANCO!A387="","",BANCO!B387)</f>
        <v/>
      </c>
      <c r="E394" s="19" t="str">
        <f>IF(BANCO!A387="","",BANCO!D387)</f>
        <v/>
      </c>
    </row>
    <row r="395" spans="3:5" x14ac:dyDescent="0.25">
      <c r="C395" s="48" t="str">
        <f>IF(BANCO!A388="","",BANCO!A388)</f>
        <v/>
      </c>
      <c r="D395" s="17" t="str">
        <f>IF(BANCO!A388="","",BANCO!B388)</f>
        <v/>
      </c>
      <c r="E395" s="19" t="str">
        <f>IF(BANCO!A388="","",BANCO!D388)</f>
        <v/>
      </c>
    </row>
    <row r="396" spans="3:5" x14ac:dyDescent="0.25">
      <c r="C396" s="48" t="str">
        <f>IF(BANCO!A389="","",BANCO!A389)</f>
        <v/>
      </c>
      <c r="D396" s="17" t="str">
        <f>IF(BANCO!A389="","",BANCO!B389)</f>
        <v/>
      </c>
      <c r="E396" s="19" t="str">
        <f>IF(BANCO!A389="","",BANCO!D389)</f>
        <v/>
      </c>
    </row>
    <row r="397" spans="3:5" x14ac:dyDescent="0.25">
      <c r="C397" s="48" t="str">
        <f>IF(BANCO!A390="","",BANCO!A390)</f>
        <v/>
      </c>
      <c r="D397" s="17" t="str">
        <f>IF(BANCO!A390="","",BANCO!B390)</f>
        <v/>
      </c>
      <c r="E397" s="19" t="str">
        <f>IF(BANCO!A390="","",BANCO!D390)</f>
        <v/>
      </c>
    </row>
    <row r="398" spans="3:5" x14ac:dyDescent="0.25">
      <c r="C398" s="48" t="str">
        <f>IF(BANCO!A391="","",BANCO!A391)</f>
        <v/>
      </c>
      <c r="D398" s="17" t="str">
        <f>IF(BANCO!A391="","",BANCO!B391)</f>
        <v/>
      </c>
      <c r="E398" s="19" t="str">
        <f>IF(BANCO!A391="","",BANCO!D391)</f>
        <v/>
      </c>
    </row>
    <row r="399" spans="3:5" x14ac:dyDescent="0.25">
      <c r="C399" s="48" t="str">
        <f>IF(BANCO!A392="","",BANCO!A392)</f>
        <v/>
      </c>
      <c r="D399" s="17" t="str">
        <f>IF(BANCO!A392="","",BANCO!B392)</f>
        <v/>
      </c>
      <c r="E399" s="19" t="str">
        <f>IF(BANCO!A392="","",BANCO!D392)</f>
        <v/>
      </c>
    </row>
    <row r="400" spans="3:5" x14ac:dyDescent="0.25">
      <c r="C400" s="48" t="str">
        <f>IF(BANCO!A393="","",BANCO!A393)</f>
        <v/>
      </c>
      <c r="D400" s="17" t="str">
        <f>IF(BANCO!A393="","",BANCO!B393)</f>
        <v/>
      </c>
      <c r="E400" s="19" t="str">
        <f>IF(BANCO!A393="","",BANCO!D393)</f>
        <v/>
      </c>
    </row>
    <row r="401" spans="3:5" x14ac:dyDescent="0.25">
      <c r="C401" s="48" t="str">
        <f>IF(BANCO!A394="","",BANCO!A394)</f>
        <v/>
      </c>
      <c r="D401" s="17" t="str">
        <f>IF(BANCO!A394="","",BANCO!B394)</f>
        <v/>
      </c>
      <c r="E401" s="19" t="str">
        <f>IF(BANCO!A394="","",BANCO!D394)</f>
        <v/>
      </c>
    </row>
    <row r="402" spans="3:5" x14ac:dyDescent="0.25">
      <c r="C402" s="48" t="str">
        <f>IF(BANCO!A395="","",BANCO!A395)</f>
        <v/>
      </c>
      <c r="D402" s="17" t="str">
        <f>IF(BANCO!A395="","",BANCO!B395)</f>
        <v/>
      </c>
      <c r="E402" s="19" t="str">
        <f>IF(BANCO!A395="","",BANCO!D395)</f>
        <v/>
      </c>
    </row>
    <row r="403" spans="3:5" x14ac:dyDescent="0.25">
      <c r="C403" s="48" t="str">
        <f>IF(BANCO!A396="","",BANCO!A396)</f>
        <v/>
      </c>
      <c r="D403" s="17" t="str">
        <f>IF(BANCO!A396="","",BANCO!B396)</f>
        <v/>
      </c>
      <c r="E403" s="19" t="str">
        <f>IF(BANCO!A396="","",BANCO!D396)</f>
        <v/>
      </c>
    </row>
    <row r="404" spans="3:5" x14ac:dyDescent="0.25">
      <c r="C404" s="48" t="str">
        <f>IF(BANCO!A397="","",BANCO!A397)</f>
        <v/>
      </c>
      <c r="D404" s="17" t="str">
        <f>IF(BANCO!A397="","",BANCO!B397)</f>
        <v/>
      </c>
      <c r="E404" s="19" t="str">
        <f>IF(BANCO!A397="","",BANCO!D397)</f>
        <v/>
      </c>
    </row>
    <row r="405" spans="3:5" x14ac:dyDescent="0.25">
      <c r="C405" s="48" t="str">
        <f>IF(BANCO!A398="","",BANCO!A398)</f>
        <v/>
      </c>
      <c r="D405" s="17" t="str">
        <f>IF(BANCO!A398="","",BANCO!B398)</f>
        <v/>
      </c>
      <c r="E405" s="19" t="str">
        <f>IF(BANCO!A398="","",BANCO!D398)</f>
        <v/>
      </c>
    </row>
    <row r="406" spans="3:5" x14ac:dyDescent="0.25">
      <c r="C406" s="48" t="str">
        <f>IF(BANCO!A399="","",BANCO!A399)</f>
        <v/>
      </c>
      <c r="D406" s="17" t="str">
        <f>IF(BANCO!A399="","",BANCO!B399)</f>
        <v/>
      </c>
      <c r="E406" s="19" t="str">
        <f>IF(BANCO!A399="","",BANCO!D399)</f>
        <v/>
      </c>
    </row>
    <row r="407" spans="3:5" x14ac:dyDescent="0.25">
      <c r="C407" s="48" t="str">
        <f>IF(BANCO!A400="","",BANCO!A400)</f>
        <v/>
      </c>
      <c r="D407" s="17" t="str">
        <f>IF(BANCO!A400="","",BANCO!B400)</f>
        <v/>
      </c>
      <c r="E407" s="19" t="str">
        <f>IF(BANCO!A400="","",BANCO!D400)</f>
        <v/>
      </c>
    </row>
    <row r="408" spans="3:5" x14ac:dyDescent="0.25">
      <c r="C408" s="48" t="str">
        <f>IF(BANCO!A401="","",BANCO!A401)</f>
        <v/>
      </c>
      <c r="D408" s="17" t="str">
        <f>IF(BANCO!A401="","",BANCO!B401)</f>
        <v/>
      </c>
      <c r="E408" s="19" t="str">
        <f>IF(BANCO!A401="","",BANCO!D401)</f>
        <v/>
      </c>
    </row>
    <row r="409" spans="3:5" x14ac:dyDescent="0.25">
      <c r="C409" s="48" t="str">
        <f>IF(BANCO!A402="","",BANCO!A402)</f>
        <v/>
      </c>
      <c r="D409" s="17" t="str">
        <f>IF(BANCO!A402="","",BANCO!B402)</f>
        <v/>
      </c>
      <c r="E409" s="19" t="str">
        <f>IF(BANCO!A402="","",BANCO!D402)</f>
        <v/>
      </c>
    </row>
    <row r="410" spans="3:5" x14ac:dyDescent="0.25">
      <c r="C410" s="48" t="str">
        <f>IF(BANCO!A403="","",BANCO!A403)</f>
        <v/>
      </c>
      <c r="D410" s="17" t="str">
        <f>IF(BANCO!A403="","",BANCO!B403)</f>
        <v/>
      </c>
      <c r="E410" s="19" t="str">
        <f>IF(BANCO!A403="","",BANCO!D403)</f>
        <v/>
      </c>
    </row>
    <row r="411" spans="3:5" x14ac:dyDescent="0.25">
      <c r="C411" s="48" t="str">
        <f>IF(BANCO!A404="","",BANCO!A404)</f>
        <v/>
      </c>
      <c r="D411" s="17" t="str">
        <f>IF(BANCO!A404="","",BANCO!B404)</f>
        <v/>
      </c>
      <c r="E411" s="19" t="str">
        <f>IF(BANCO!A404="","",BANCO!D404)</f>
        <v/>
      </c>
    </row>
    <row r="412" spans="3:5" x14ac:dyDescent="0.25">
      <c r="C412" s="48" t="str">
        <f>IF(BANCO!A405="","",BANCO!A405)</f>
        <v/>
      </c>
      <c r="D412" s="17" t="str">
        <f>IF(BANCO!A405="","",BANCO!B405)</f>
        <v/>
      </c>
      <c r="E412" s="19" t="str">
        <f>IF(BANCO!A405="","",BANCO!D405)</f>
        <v/>
      </c>
    </row>
    <row r="413" spans="3:5" x14ac:dyDescent="0.25">
      <c r="C413" s="48" t="str">
        <f>IF(BANCO!A406="","",BANCO!A406)</f>
        <v/>
      </c>
      <c r="D413" s="17" t="str">
        <f>IF(BANCO!A406="","",BANCO!B406)</f>
        <v/>
      </c>
      <c r="E413" s="19" t="str">
        <f>IF(BANCO!A406="","",BANCO!D406)</f>
        <v/>
      </c>
    </row>
    <row r="414" spans="3:5" x14ac:dyDescent="0.25">
      <c r="C414" s="48" t="str">
        <f>IF(BANCO!A407="","",BANCO!A407)</f>
        <v/>
      </c>
      <c r="D414" s="17" t="str">
        <f>IF(BANCO!A407="","",BANCO!B407)</f>
        <v/>
      </c>
      <c r="E414" s="19" t="str">
        <f>IF(BANCO!A407="","",BANCO!D407)</f>
        <v/>
      </c>
    </row>
    <row r="415" spans="3:5" x14ac:dyDescent="0.25">
      <c r="C415" s="48" t="str">
        <f>IF(BANCO!A408="","",BANCO!A408)</f>
        <v/>
      </c>
      <c r="D415" s="17" t="str">
        <f>IF(BANCO!A408="","",BANCO!B408)</f>
        <v/>
      </c>
      <c r="E415" s="19" t="str">
        <f>IF(BANCO!A408="","",BANCO!D408)</f>
        <v/>
      </c>
    </row>
    <row r="416" spans="3:5" x14ac:dyDescent="0.25">
      <c r="C416" s="48" t="str">
        <f>IF(BANCO!A409="","",BANCO!A409)</f>
        <v/>
      </c>
      <c r="D416" s="17" t="str">
        <f>IF(BANCO!A409="","",BANCO!B409)</f>
        <v/>
      </c>
      <c r="E416" s="19" t="str">
        <f>IF(BANCO!A409="","",BANCO!D409)</f>
        <v/>
      </c>
    </row>
    <row r="417" spans="3:5" x14ac:dyDescent="0.25">
      <c r="C417" s="48" t="str">
        <f>IF(BANCO!A410="","",BANCO!A410)</f>
        <v/>
      </c>
      <c r="D417" s="17" t="str">
        <f>IF(BANCO!A410="","",BANCO!B410)</f>
        <v/>
      </c>
      <c r="E417" s="19" t="str">
        <f>IF(BANCO!A410="","",BANCO!D410)</f>
        <v/>
      </c>
    </row>
    <row r="418" spans="3:5" x14ac:dyDescent="0.25">
      <c r="C418" s="48" t="str">
        <f>IF(BANCO!A411="","",BANCO!A411)</f>
        <v/>
      </c>
      <c r="D418" s="17" t="str">
        <f>IF(BANCO!A411="","",BANCO!B411)</f>
        <v/>
      </c>
      <c r="E418" s="19" t="str">
        <f>IF(BANCO!A411="","",BANCO!D411)</f>
        <v/>
      </c>
    </row>
    <row r="419" spans="3:5" x14ac:dyDescent="0.25">
      <c r="C419" s="48" t="str">
        <f>IF(BANCO!A412="","",BANCO!A412)</f>
        <v/>
      </c>
      <c r="D419" s="17" t="str">
        <f>IF(BANCO!A412="","",BANCO!B412)</f>
        <v/>
      </c>
      <c r="E419" s="19" t="str">
        <f>IF(BANCO!A412="","",BANCO!D412)</f>
        <v/>
      </c>
    </row>
    <row r="420" spans="3:5" x14ac:dyDescent="0.25">
      <c r="C420" s="48" t="str">
        <f>IF(BANCO!A413="","",BANCO!A413)</f>
        <v/>
      </c>
      <c r="D420" s="17" t="str">
        <f>IF(BANCO!A413="","",BANCO!B413)</f>
        <v/>
      </c>
      <c r="E420" s="19" t="str">
        <f>IF(BANCO!A413="","",BANCO!D413)</f>
        <v/>
      </c>
    </row>
    <row r="421" spans="3:5" x14ac:dyDescent="0.25">
      <c r="C421" s="48" t="str">
        <f>IF(BANCO!A414="","",BANCO!A414)</f>
        <v/>
      </c>
      <c r="D421" s="17" t="str">
        <f>IF(BANCO!A414="","",BANCO!B414)</f>
        <v/>
      </c>
      <c r="E421" s="19" t="str">
        <f>IF(BANCO!A414="","",BANCO!D414)</f>
        <v/>
      </c>
    </row>
    <row r="422" spans="3:5" x14ac:dyDescent="0.25">
      <c r="C422" s="48" t="str">
        <f>IF(BANCO!A415="","",BANCO!A415)</f>
        <v/>
      </c>
      <c r="D422" s="17" t="str">
        <f>IF(BANCO!A415="","",BANCO!B415)</f>
        <v/>
      </c>
      <c r="E422" s="19" t="str">
        <f>IF(BANCO!A415="","",BANCO!D415)</f>
        <v/>
      </c>
    </row>
    <row r="423" spans="3:5" x14ac:dyDescent="0.25">
      <c r="C423" s="48" t="str">
        <f>IF(BANCO!A416="","",BANCO!A416)</f>
        <v/>
      </c>
      <c r="D423" s="17" t="str">
        <f>IF(BANCO!A416="","",BANCO!B416)</f>
        <v/>
      </c>
      <c r="E423" s="19" t="str">
        <f>IF(BANCO!A416="","",BANCO!D416)</f>
        <v/>
      </c>
    </row>
    <row r="424" spans="3:5" x14ac:dyDescent="0.25">
      <c r="C424" s="48" t="str">
        <f>IF(BANCO!A417="","",BANCO!A417)</f>
        <v/>
      </c>
      <c r="D424" s="17" t="str">
        <f>IF(BANCO!A417="","",BANCO!B417)</f>
        <v/>
      </c>
      <c r="E424" s="19" t="str">
        <f>IF(BANCO!A417="","",BANCO!D417)</f>
        <v/>
      </c>
    </row>
    <row r="425" spans="3:5" x14ac:dyDescent="0.25">
      <c r="C425" s="48" t="str">
        <f>IF(BANCO!A418="","",BANCO!A418)</f>
        <v/>
      </c>
      <c r="D425" s="17" t="str">
        <f>IF(BANCO!A418="","",BANCO!B418)</f>
        <v/>
      </c>
      <c r="E425" s="19" t="str">
        <f>IF(BANCO!A418="","",BANCO!D418)</f>
        <v/>
      </c>
    </row>
    <row r="426" spans="3:5" x14ac:dyDescent="0.25">
      <c r="C426" s="48" t="str">
        <f>IF(BANCO!A419="","",BANCO!A419)</f>
        <v/>
      </c>
      <c r="D426" s="17" t="str">
        <f>IF(BANCO!A419="","",BANCO!B419)</f>
        <v/>
      </c>
      <c r="E426" s="19" t="str">
        <f>IF(BANCO!A419="","",BANCO!D419)</f>
        <v/>
      </c>
    </row>
    <row r="427" spans="3:5" x14ac:dyDescent="0.25">
      <c r="C427" s="48" t="str">
        <f>IF(BANCO!A420="","",BANCO!A420)</f>
        <v/>
      </c>
      <c r="D427" s="17" t="str">
        <f>IF(BANCO!A420="","",BANCO!B420)</f>
        <v/>
      </c>
      <c r="E427" s="19" t="str">
        <f>IF(BANCO!A420="","",BANCO!D420)</f>
        <v/>
      </c>
    </row>
    <row r="428" spans="3:5" x14ac:dyDescent="0.25">
      <c r="C428" s="48" t="str">
        <f>IF(BANCO!A421="","",BANCO!A421)</f>
        <v/>
      </c>
      <c r="D428" s="17" t="str">
        <f>IF(BANCO!A421="","",BANCO!B421)</f>
        <v/>
      </c>
      <c r="E428" s="19" t="str">
        <f>IF(BANCO!A421="","",BANCO!D421)</f>
        <v/>
      </c>
    </row>
    <row r="429" spans="3:5" x14ac:dyDescent="0.25">
      <c r="C429" s="48" t="str">
        <f>IF(BANCO!A422="","",BANCO!A422)</f>
        <v/>
      </c>
      <c r="D429" s="17" t="str">
        <f>IF(BANCO!A422="","",BANCO!B422)</f>
        <v/>
      </c>
      <c r="E429" s="19" t="str">
        <f>IF(BANCO!A422="","",BANCO!D422)</f>
        <v/>
      </c>
    </row>
    <row r="430" spans="3:5" x14ac:dyDescent="0.25">
      <c r="C430" s="48" t="str">
        <f>IF(BANCO!A423="","",BANCO!A423)</f>
        <v/>
      </c>
      <c r="D430" s="17" t="str">
        <f>IF(BANCO!A423="","",BANCO!B423)</f>
        <v/>
      </c>
      <c r="E430" s="19" t="str">
        <f>IF(BANCO!A423="","",BANCO!D423)</f>
        <v/>
      </c>
    </row>
    <row r="431" spans="3:5" x14ac:dyDescent="0.25">
      <c r="C431" s="48" t="str">
        <f>IF(BANCO!A424="","",BANCO!A424)</f>
        <v/>
      </c>
      <c r="D431" s="17" t="str">
        <f>IF(BANCO!A424="","",BANCO!B424)</f>
        <v/>
      </c>
      <c r="E431" s="19" t="str">
        <f>IF(BANCO!A424="","",BANCO!D424)</f>
        <v/>
      </c>
    </row>
    <row r="432" spans="3:5" x14ac:dyDescent="0.25">
      <c r="C432" s="48" t="str">
        <f>IF(BANCO!A425="","",BANCO!A425)</f>
        <v/>
      </c>
      <c r="D432" s="17" t="str">
        <f>IF(BANCO!A425="","",BANCO!B425)</f>
        <v/>
      </c>
      <c r="E432" s="19" t="str">
        <f>IF(BANCO!A425="","",BANCO!D425)</f>
        <v/>
      </c>
    </row>
    <row r="433" spans="3:5" x14ac:dyDescent="0.25">
      <c r="C433" s="48" t="str">
        <f>IF(BANCO!A426="","",BANCO!A426)</f>
        <v/>
      </c>
      <c r="D433" s="17" t="str">
        <f>IF(BANCO!A426="","",BANCO!B426)</f>
        <v/>
      </c>
      <c r="E433" s="19" t="str">
        <f>IF(BANCO!A426="","",BANCO!D426)</f>
        <v/>
      </c>
    </row>
    <row r="434" spans="3:5" x14ac:dyDescent="0.25">
      <c r="C434" s="48" t="str">
        <f>IF(BANCO!A427="","",BANCO!A427)</f>
        <v/>
      </c>
      <c r="D434" s="17" t="str">
        <f>IF(BANCO!A427="","",BANCO!B427)</f>
        <v/>
      </c>
      <c r="E434" s="19" t="str">
        <f>IF(BANCO!A427="","",BANCO!D427)</f>
        <v/>
      </c>
    </row>
    <row r="435" spans="3:5" x14ac:dyDescent="0.25">
      <c r="C435" s="48" t="str">
        <f>IF(BANCO!A428="","",BANCO!A428)</f>
        <v/>
      </c>
      <c r="D435" s="17" t="str">
        <f>IF(BANCO!A428="","",BANCO!B428)</f>
        <v/>
      </c>
      <c r="E435" s="19" t="str">
        <f>IF(BANCO!A428="","",BANCO!D428)</f>
        <v/>
      </c>
    </row>
    <row r="436" spans="3:5" x14ac:dyDescent="0.25">
      <c r="C436" s="48" t="str">
        <f>IF(BANCO!A429="","",BANCO!A429)</f>
        <v/>
      </c>
      <c r="D436" s="17" t="str">
        <f>IF(BANCO!A429="","",BANCO!B429)</f>
        <v/>
      </c>
      <c r="E436" s="19" t="str">
        <f>IF(BANCO!A429="","",BANCO!D429)</f>
        <v/>
      </c>
    </row>
    <row r="437" spans="3:5" x14ac:dyDescent="0.25">
      <c r="C437" s="48" t="str">
        <f>IF(BANCO!A430="","",BANCO!A430)</f>
        <v/>
      </c>
      <c r="D437" s="17" t="str">
        <f>IF(BANCO!A430="","",BANCO!B430)</f>
        <v/>
      </c>
      <c r="E437" s="19" t="str">
        <f>IF(BANCO!A430="","",BANCO!D430)</f>
        <v/>
      </c>
    </row>
    <row r="438" spans="3:5" x14ac:dyDescent="0.25">
      <c r="C438" s="48" t="str">
        <f>IF(BANCO!A431="","",BANCO!A431)</f>
        <v/>
      </c>
      <c r="D438" s="17" t="str">
        <f>IF(BANCO!A431="","",BANCO!B431)</f>
        <v/>
      </c>
      <c r="E438" s="19" t="str">
        <f>IF(BANCO!A431="","",BANCO!D431)</f>
        <v/>
      </c>
    </row>
    <row r="439" spans="3:5" x14ac:dyDescent="0.25">
      <c r="C439" s="48" t="str">
        <f>IF(BANCO!A432="","",BANCO!A432)</f>
        <v/>
      </c>
      <c r="D439" s="17" t="str">
        <f>IF(BANCO!A432="","",BANCO!B432)</f>
        <v/>
      </c>
      <c r="E439" s="19" t="str">
        <f>IF(BANCO!A432="","",BANCO!D432)</f>
        <v/>
      </c>
    </row>
    <row r="440" spans="3:5" x14ac:dyDescent="0.25">
      <c r="C440" s="48" t="str">
        <f>IF(BANCO!A433="","",BANCO!A433)</f>
        <v/>
      </c>
      <c r="D440" s="17" t="str">
        <f>IF(BANCO!A433="","",BANCO!B433)</f>
        <v/>
      </c>
      <c r="E440" s="19" t="str">
        <f>IF(BANCO!A433="","",BANCO!D433)</f>
        <v/>
      </c>
    </row>
    <row r="441" spans="3:5" x14ac:dyDescent="0.25">
      <c r="C441" s="48" t="str">
        <f>IF(BANCO!A434="","",BANCO!A434)</f>
        <v/>
      </c>
      <c r="D441" s="17" t="str">
        <f>IF(BANCO!A434="","",BANCO!B434)</f>
        <v/>
      </c>
      <c r="E441" s="19" t="str">
        <f>IF(BANCO!A434="","",BANCO!D434)</f>
        <v/>
      </c>
    </row>
    <row r="442" spans="3:5" x14ac:dyDescent="0.25">
      <c r="C442" s="48" t="str">
        <f>IF(BANCO!A435="","",BANCO!A435)</f>
        <v/>
      </c>
      <c r="D442" s="17" t="str">
        <f>IF(BANCO!A435="","",BANCO!B435)</f>
        <v/>
      </c>
      <c r="E442" s="19" t="str">
        <f>IF(BANCO!A435="","",BANCO!D435)</f>
        <v/>
      </c>
    </row>
    <row r="443" spans="3:5" x14ac:dyDescent="0.25">
      <c r="C443" s="48" t="str">
        <f>IF(BANCO!A436="","",BANCO!A436)</f>
        <v/>
      </c>
      <c r="D443" s="17" t="str">
        <f>IF(BANCO!A436="","",BANCO!B436)</f>
        <v/>
      </c>
      <c r="E443" s="19" t="str">
        <f>IF(BANCO!A436="","",BANCO!D436)</f>
        <v/>
      </c>
    </row>
    <row r="444" spans="3:5" x14ac:dyDescent="0.25">
      <c r="C444" s="48" t="str">
        <f>IF(BANCO!A437="","",BANCO!A437)</f>
        <v/>
      </c>
      <c r="D444" s="17" t="str">
        <f>IF(BANCO!A437="","",BANCO!B437)</f>
        <v/>
      </c>
      <c r="E444" s="19" t="str">
        <f>IF(BANCO!A437="","",BANCO!D437)</f>
        <v/>
      </c>
    </row>
    <row r="445" spans="3:5" x14ac:dyDescent="0.25">
      <c r="C445" s="48" t="str">
        <f>IF(BANCO!A438="","",BANCO!A438)</f>
        <v/>
      </c>
      <c r="D445" s="17" t="str">
        <f>IF(BANCO!A438="","",BANCO!B438)</f>
        <v/>
      </c>
      <c r="E445" s="19" t="str">
        <f>IF(BANCO!A438="","",BANCO!D438)</f>
        <v/>
      </c>
    </row>
    <row r="446" spans="3:5" x14ac:dyDescent="0.25">
      <c r="C446" s="48" t="str">
        <f>IF(BANCO!A439="","",BANCO!A439)</f>
        <v/>
      </c>
      <c r="D446" s="17" t="str">
        <f>IF(BANCO!A439="","",BANCO!B439)</f>
        <v/>
      </c>
      <c r="E446" s="19" t="str">
        <f>IF(BANCO!A439="","",BANCO!D439)</f>
        <v/>
      </c>
    </row>
    <row r="447" spans="3:5" x14ac:dyDescent="0.25">
      <c r="C447" s="48" t="str">
        <f>IF(BANCO!A440="","",BANCO!A440)</f>
        <v/>
      </c>
      <c r="D447" s="17" t="str">
        <f>IF(BANCO!A440="","",BANCO!B440)</f>
        <v/>
      </c>
      <c r="E447" s="19" t="str">
        <f>IF(BANCO!A440="","",BANCO!D440)</f>
        <v/>
      </c>
    </row>
    <row r="448" spans="3:5" x14ac:dyDescent="0.25">
      <c r="C448" s="48" t="str">
        <f>IF(BANCO!A441="","",BANCO!A441)</f>
        <v/>
      </c>
      <c r="D448" s="17" t="str">
        <f>IF(BANCO!A441="","",BANCO!B441)</f>
        <v/>
      </c>
      <c r="E448" s="19" t="str">
        <f>IF(BANCO!A441="","",BANCO!D441)</f>
        <v/>
      </c>
    </row>
    <row r="449" spans="3:5" x14ac:dyDescent="0.25">
      <c r="C449" s="48" t="str">
        <f>IF(BANCO!A442="","",BANCO!A442)</f>
        <v/>
      </c>
      <c r="D449" s="17" t="str">
        <f>IF(BANCO!A442="","",BANCO!B442)</f>
        <v/>
      </c>
      <c r="E449" s="19" t="str">
        <f>IF(BANCO!A442="","",BANCO!D442)</f>
        <v/>
      </c>
    </row>
    <row r="450" spans="3:5" x14ac:dyDescent="0.25">
      <c r="C450" s="48" t="str">
        <f>IF(BANCO!A443="","",BANCO!A443)</f>
        <v/>
      </c>
      <c r="D450" s="17" t="str">
        <f>IF(BANCO!A443="","",BANCO!B443)</f>
        <v/>
      </c>
      <c r="E450" s="19" t="str">
        <f>IF(BANCO!A443="","",BANCO!D443)</f>
        <v/>
      </c>
    </row>
    <row r="451" spans="3:5" x14ac:dyDescent="0.25">
      <c r="C451" s="48" t="str">
        <f>IF(BANCO!A444="","",BANCO!A444)</f>
        <v/>
      </c>
      <c r="D451" s="17" t="str">
        <f>IF(BANCO!A444="","",BANCO!B444)</f>
        <v/>
      </c>
      <c r="E451" s="19" t="str">
        <f>IF(BANCO!A444="","",BANCO!D444)</f>
        <v/>
      </c>
    </row>
    <row r="452" spans="3:5" x14ac:dyDescent="0.25">
      <c r="C452" s="48" t="str">
        <f>IF(BANCO!A445="","",BANCO!A445)</f>
        <v/>
      </c>
      <c r="D452" s="17" t="str">
        <f>IF(BANCO!A445="","",BANCO!B445)</f>
        <v/>
      </c>
      <c r="E452" s="19" t="str">
        <f>IF(BANCO!A445="","",BANCO!D445)</f>
        <v/>
      </c>
    </row>
    <row r="453" spans="3:5" x14ac:dyDescent="0.25">
      <c r="C453" s="48" t="str">
        <f>IF(BANCO!A446="","",BANCO!A446)</f>
        <v/>
      </c>
      <c r="D453" s="17" t="str">
        <f>IF(BANCO!A446="","",BANCO!B446)</f>
        <v/>
      </c>
      <c r="E453" s="19" t="str">
        <f>IF(BANCO!A446="","",BANCO!D446)</f>
        <v/>
      </c>
    </row>
    <row r="454" spans="3:5" x14ac:dyDescent="0.25">
      <c r="C454" s="48" t="str">
        <f>IF(BANCO!A447="","",BANCO!A447)</f>
        <v/>
      </c>
      <c r="D454" s="17" t="str">
        <f>IF(BANCO!A447="","",BANCO!B447)</f>
        <v/>
      </c>
      <c r="E454" s="19" t="str">
        <f>IF(BANCO!A447="","",BANCO!D447)</f>
        <v/>
      </c>
    </row>
    <row r="455" spans="3:5" x14ac:dyDescent="0.25">
      <c r="C455" s="48" t="str">
        <f>IF(BANCO!A448="","",BANCO!A448)</f>
        <v/>
      </c>
      <c r="D455" s="17" t="str">
        <f>IF(BANCO!A448="","",BANCO!B448)</f>
        <v/>
      </c>
      <c r="E455" s="19" t="str">
        <f>IF(BANCO!A448="","",BANCO!D448)</f>
        <v/>
      </c>
    </row>
    <row r="456" spans="3:5" x14ac:dyDescent="0.25">
      <c r="C456" s="48" t="str">
        <f>IF(BANCO!A449="","",BANCO!A449)</f>
        <v/>
      </c>
      <c r="D456" s="17" t="str">
        <f>IF(BANCO!A449="","",BANCO!B449)</f>
        <v/>
      </c>
      <c r="E456" s="19" t="str">
        <f>IF(BANCO!A449="","",BANCO!D449)</f>
        <v/>
      </c>
    </row>
    <row r="457" spans="3:5" x14ac:dyDescent="0.25">
      <c r="C457" s="48" t="str">
        <f>IF(BANCO!A450="","",BANCO!A450)</f>
        <v/>
      </c>
      <c r="D457" s="17" t="str">
        <f>IF(BANCO!A450="","",BANCO!B450)</f>
        <v/>
      </c>
      <c r="E457" s="19" t="str">
        <f>IF(BANCO!A450="","",BANCO!D450)</f>
        <v/>
      </c>
    </row>
    <row r="458" spans="3:5" x14ac:dyDescent="0.25">
      <c r="C458" s="48" t="str">
        <f>IF(BANCO!A451="","",BANCO!A451)</f>
        <v/>
      </c>
      <c r="D458" s="17" t="str">
        <f>IF(BANCO!A451="","",BANCO!B451)</f>
        <v/>
      </c>
      <c r="E458" s="19" t="str">
        <f>IF(BANCO!A451="","",BANCO!D451)</f>
        <v/>
      </c>
    </row>
    <row r="459" spans="3:5" x14ac:dyDescent="0.25">
      <c r="C459" s="48" t="str">
        <f>IF(BANCO!A452="","",BANCO!A452)</f>
        <v/>
      </c>
      <c r="D459" s="17" t="str">
        <f>IF(BANCO!A452="","",BANCO!B452)</f>
        <v/>
      </c>
      <c r="E459" s="19" t="str">
        <f>IF(BANCO!A452="","",BANCO!D452)</f>
        <v/>
      </c>
    </row>
    <row r="460" spans="3:5" x14ac:dyDescent="0.25">
      <c r="C460" s="48" t="str">
        <f>IF(BANCO!A453="","",BANCO!A453)</f>
        <v/>
      </c>
      <c r="D460" s="17" t="str">
        <f>IF(BANCO!A453="","",BANCO!B453)</f>
        <v/>
      </c>
      <c r="E460" s="19" t="str">
        <f>IF(BANCO!A453="","",BANCO!D453)</f>
        <v/>
      </c>
    </row>
    <row r="461" spans="3:5" x14ac:dyDescent="0.25">
      <c r="C461" s="48" t="str">
        <f>IF(BANCO!A454="","",BANCO!A454)</f>
        <v/>
      </c>
      <c r="D461" s="17" t="str">
        <f>IF(BANCO!A454="","",BANCO!B454)</f>
        <v/>
      </c>
      <c r="E461" s="19" t="str">
        <f>IF(BANCO!A454="","",BANCO!D454)</f>
        <v/>
      </c>
    </row>
    <row r="462" spans="3:5" x14ac:dyDescent="0.25">
      <c r="C462" s="48" t="str">
        <f>IF(BANCO!A455="","",BANCO!A455)</f>
        <v/>
      </c>
      <c r="D462" s="17" t="str">
        <f>IF(BANCO!A455="","",BANCO!B455)</f>
        <v/>
      </c>
      <c r="E462" s="19" t="str">
        <f>IF(BANCO!A455="","",BANCO!D455)</f>
        <v/>
      </c>
    </row>
    <row r="463" spans="3:5" x14ac:dyDescent="0.25">
      <c r="C463" s="48" t="str">
        <f>IF(BANCO!A456="","",BANCO!A456)</f>
        <v/>
      </c>
      <c r="D463" s="17" t="str">
        <f>IF(BANCO!A456="","",BANCO!B456)</f>
        <v/>
      </c>
      <c r="E463" s="19" t="str">
        <f>IF(BANCO!A456="","",BANCO!D456)</f>
        <v/>
      </c>
    </row>
    <row r="464" spans="3:5" x14ac:dyDescent="0.25">
      <c r="C464" s="48" t="str">
        <f>IF(BANCO!A457="","",BANCO!A457)</f>
        <v/>
      </c>
      <c r="D464" s="17" t="str">
        <f>IF(BANCO!A457="","",BANCO!B457)</f>
        <v/>
      </c>
      <c r="E464" s="19" t="str">
        <f>IF(BANCO!A457="","",BANCO!D457)</f>
        <v/>
      </c>
    </row>
    <row r="465" spans="3:5" x14ac:dyDescent="0.25">
      <c r="C465" s="48" t="str">
        <f>IF(BANCO!A458="","",BANCO!A458)</f>
        <v/>
      </c>
      <c r="D465" s="17" t="str">
        <f>IF(BANCO!A458="","",BANCO!B458)</f>
        <v/>
      </c>
      <c r="E465" s="19" t="str">
        <f>IF(BANCO!A458="","",BANCO!D458)</f>
        <v/>
      </c>
    </row>
    <row r="466" spans="3:5" x14ac:dyDescent="0.25">
      <c r="C466" s="48" t="str">
        <f>IF(BANCO!A459="","",BANCO!A459)</f>
        <v/>
      </c>
      <c r="D466" s="17" t="str">
        <f>IF(BANCO!A459="","",BANCO!B459)</f>
        <v/>
      </c>
      <c r="E466" s="19" t="str">
        <f>IF(BANCO!A459="","",BANCO!D459)</f>
        <v/>
      </c>
    </row>
    <row r="467" spans="3:5" x14ac:dyDescent="0.25">
      <c r="C467" s="48" t="str">
        <f>IF(BANCO!A460="","",BANCO!A460)</f>
        <v/>
      </c>
      <c r="D467" s="17" t="str">
        <f>IF(BANCO!A460="","",BANCO!B460)</f>
        <v/>
      </c>
      <c r="E467" s="19" t="str">
        <f>IF(BANCO!A460="","",BANCO!D460)</f>
        <v/>
      </c>
    </row>
    <row r="468" spans="3:5" x14ac:dyDescent="0.25">
      <c r="C468" s="48" t="str">
        <f>IF(BANCO!A461="","",BANCO!A461)</f>
        <v/>
      </c>
      <c r="D468" s="17" t="str">
        <f>IF(BANCO!A461="","",BANCO!B461)</f>
        <v/>
      </c>
      <c r="E468" s="19" t="str">
        <f>IF(BANCO!A461="","",BANCO!D461)</f>
        <v/>
      </c>
    </row>
    <row r="469" spans="3:5" x14ac:dyDescent="0.25">
      <c r="C469" s="48" t="str">
        <f>IF(BANCO!A462="","",BANCO!A462)</f>
        <v/>
      </c>
      <c r="D469" s="17" t="str">
        <f>IF(BANCO!A462="","",BANCO!B462)</f>
        <v/>
      </c>
      <c r="E469" s="19" t="str">
        <f>IF(BANCO!A462="","",BANCO!D462)</f>
        <v/>
      </c>
    </row>
    <row r="470" spans="3:5" x14ac:dyDescent="0.25">
      <c r="C470" s="48" t="str">
        <f>IF(BANCO!A463="","",BANCO!A463)</f>
        <v/>
      </c>
      <c r="D470" s="17" t="str">
        <f>IF(BANCO!A463="","",BANCO!B463)</f>
        <v/>
      </c>
      <c r="E470" s="19" t="str">
        <f>IF(BANCO!A463="","",BANCO!D463)</f>
        <v/>
      </c>
    </row>
    <row r="471" spans="3:5" x14ac:dyDescent="0.25">
      <c r="C471" s="48" t="str">
        <f>IF(BANCO!A464="","",BANCO!A464)</f>
        <v/>
      </c>
      <c r="D471" s="17" t="str">
        <f>IF(BANCO!A464="","",BANCO!B464)</f>
        <v/>
      </c>
      <c r="E471" s="19" t="str">
        <f>IF(BANCO!A464="","",BANCO!D464)</f>
        <v/>
      </c>
    </row>
    <row r="472" spans="3:5" x14ac:dyDescent="0.25">
      <c r="C472" s="48" t="str">
        <f>IF(BANCO!A465="","",BANCO!A465)</f>
        <v/>
      </c>
      <c r="D472" s="17" t="str">
        <f>IF(BANCO!A465="","",BANCO!B465)</f>
        <v/>
      </c>
      <c r="E472" s="19" t="str">
        <f>IF(BANCO!A465="","",BANCO!D465)</f>
        <v/>
      </c>
    </row>
    <row r="473" spans="3:5" x14ac:dyDescent="0.25">
      <c r="C473" s="48" t="str">
        <f>IF(BANCO!A466="","",BANCO!A466)</f>
        <v/>
      </c>
      <c r="D473" s="17" t="str">
        <f>IF(BANCO!A466="","",BANCO!B466)</f>
        <v/>
      </c>
      <c r="E473" s="19" t="str">
        <f>IF(BANCO!A466="","",BANCO!D466)</f>
        <v/>
      </c>
    </row>
    <row r="474" spans="3:5" x14ac:dyDescent="0.25">
      <c r="C474" s="48" t="str">
        <f>IF(BANCO!A467="","",BANCO!A467)</f>
        <v/>
      </c>
      <c r="D474" s="17" t="str">
        <f>IF(BANCO!A467="","",BANCO!B467)</f>
        <v/>
      </c>
      <c r="E474" s="19" t="str">
        <f>IF(BANCO!A467="","",BANCO!D467)</f>
        <v/>
      </c>
    </row>
    <row r="475" spans="3:5" x14ac:dyDescent="0.25">
      <c r="C475" s="48" t="str">
        <f>IF(BANCO!A468="","",BANCO!A468)</f>
        <v/>
      </c>
      <c r="D475" s="17" t="str">
        <f>IF(BANCO!A468="","",BANCO!B468)</f>
        <v/>
      </c>
      <c r="E475" s="19" t="str">
        <f>IF(BANCO!A468="","",BANCO!D468)</f>
        <v/>
      </c>
    </row>
    <row r="476" spans="3:5" x14ac:dyDescent="0.25">
      <c r="C476" s="48" t="str">
        <f>IF(BANCO!A469="","",BANCO!A469)</f>
        <v/>
      </c>
      <c r="D476" s="17" t="str">
        <f>IF(BANCO!A469="","",BANCO!B469)</f>
        <v/>
      </c>
      <c r="E476" s="19" t="str">
        <f>IF(BANCO!A469="","",BANCO!D469)</f>
        <v/>
      </c>
    </row>
    <row r="477" spans="3:5" x14ac:dyDescent="0.25">
      <c r="C477" s="48" t="str">
        <f>IF(BANCO!A470="","",BANCO!A470)</f>
        <v/>
      </c>
      <c r="D477" s="17" t="str">
        <f>IF(BANCO!A470="","",BANCO!B470)</f>
        <v/>
      </c>
      <c r="E477" s="19" t="str">
        <f>IF(BANCO!A470="","",BANCO!D470)</f>
        <v/>
      </c>
    </row>
    <row r="478" spans="3:5" x14ac:dyDescent="0.25">
      <c r="C478" s="48" t="str">
        <f>IF(BANCO!A471="","",BANCO!A471)</f>
        <v/>
      </c>
      <c r="D478" s="17" t="str">
        <f>IF(BANCO!A471="","",BANCO!B471)</f>
        <v/>
      </c>
      <c r="E478" s="19" t="str">
        <f>IF(BANCO!A471="","",BANCO!D471)</f>
        <v/>
      </c>
    </row>
    <row r="479" spans="3:5" x14ac:dyDescent="0.25">
      <c r="C479" s="48" t="str">
        <f>IF(BANCO!A472="","",BANCO!A472)</f>
        <v/>
      </c>
      <c r="D479" s="17" t="str">
        <f>IF(BANCO!A472="","",BANCO!B472)</f>
        <v/>
      </c>
      <c r="E479" s="19" t="str">
        <f>IF(BANCO!A472="","",BANCO!D472)</f>
        <v/>
      </c>
    </row>
    <row r="480" spans="3:5" x14ac:dyDescent="0.25">
      <c r="C480" s="48" t="str">
        <f>IF(BANCO!A473="","",BANCO!A473)</f>
        <v/>
      </c>
      <c r="D480" s="17" t="str">
        <f>IF(BANCO!A473="","",BANCO!B473)</f>
        <v/>
      </c>
      <c r="E480" s="19" t="str">
        <f>IF(BANCO!A473="","",BANCO!D473)</f>
        <v/>
      </c>
    </row>
    <row r="481" spans="3:5" x14ac:dyDescent="0.25">
      <c r="C481" s="48" t="str">
        <f>IF(BANCO!A474="","",BANCO!A474)</f>
        <v/>
      </c>
      <c r="D481" s="17" t="str">
        <f>IF(BANCO!A474="","",BANCO!B474)</f>
        <v/>
      </c>
      <c r="E481" s="19" t="str">
        <f>IF(BANCO!A474="","",BANCO!D474)</f>
        <v/>
      </c>
    </row>
    <row r="482" spans="3:5" x14ac:dyDescent="0.25">
      <c r="C482" s="48" t="str">
        <f>IF(BANCO!A475="","",BANCO!A475)</f>
        <v/>
      </c>
      <c r="D482" s="17" t="str">
        <f>IF(BANCO!A475="","",BANCO!B475)</f>
        <v/>
      </c>
      <c r="E482" s="19" t="str">
        <f>IF(BANCO!A475="","",BANCO!D475)</f>
        <v/>
      </c>
    </row>
    <row r="483" spans="3:5" x14ac:dyDescent="0.25">
      <c r="C483" s="48" t="str">
        <f>IF(BANCO!A476="","",BANCO!A476)</f>
        <v/>
      </c>
      <c r="D483" s="17" t="str">
        <f>IF(BANCO!A476="","",BANCO!B476)</f>
        <v/>
      </c>
      <c r="E483" s="19" t="str">
        <f>IF(BANCO!A476="","",BANCO!D476)</f>
        <v/>
      </c>
    </row>
    <row r="484" spans="3:5" x14ac:dyDescent="0.25">
      <c r="C484" s="48" t="str">
        <f>IF(BANCO!A477="","",BANCO!A477)</f>
        <v/>
      </c>
      <c r="D484" s="17" t="str">
        <f>IF(BANCO!A477="","",BANCO!B477)</f>
        <v/>
      </c>
      <c r="E484" s="19" t="str">
        <f>IF(BANCO!A477="","",BANCO!D477)</f>
        <v/>
      </c>
    </row>
    <row r="485" spans="3:5" x14ac:dyDescent="0.25">
      <c r="C485" s="48" t="str">
        <f>IF(BANCO!A478="","",BANCO!A478)</f>
        <v/>
      </c>
      <c r="D485" s="17" t="str">
        <f>IF(BANCO!A478="","",BANCO!B478)</f>
        <v/>
      </c>
      <c r="E485" s="19" t="str">
        <f>IF(BANCO!A478="","",BANCO!D478)</f>
        <v/>
      </c>
    </row>
    <row r="486" spans="3:5" x14ac:dyDescent="0.25">
      <c r="C486" s="48" t="str">
        <f>IF(BANCO!A479="","",BANCO!A479)</f>
        <v/>
      </c>
      <c r="D486" s="17" t="str">
        <f>IF(BANCO!A479="","",BANCO!B479)</f>
        <v/>
      </c>
      <c r="E486" s="19" t="str">
        <f>IF(BANCO!A479="","",BANCO!D479)</f>
        <v/>
      </c>
    </row>
    <row r="487" spans="3:5" x14ac:dyDescent="0.25">
      <c r="C487" s="48" t="str">
        <f>IF(BANCO!A480="","",BANCO!A480)</f>
        <v/>
      </c>
      <c r="D487" s="17" t="str">
        <f>IF(BANCO!A480="","",BANCO!B480)</f>
        <v/>
      </c>
      <c r="E487" s="19" t="str">
        <f>IF(BANCO!A480="","",BANCO!D480)</f>
        <v/>
      </c>
    </row>
    <row r="488" spans="3:5" x14ac:dyDescent="0.25">
      <c r="C488" s="48" t="str">
        <f>IF(BANCO!A481="","",BANCO!A481)</f>
        <v/>
      </c>
      <c r="D488" s="17" t="str">
        <f>IF(BANCO!A481="","",BANCO!B481)</f>
        <v/>
      </c>
      <c r="E488" s="19" t="str">
        <f>IF(BANCO!A481="","",BANCO!D481)</f>
        <v/>
      </c>
    </row>
    <row r="489" spans="3:5" x14ac:dyDescent="0.25">
      <c r="C489" s="48" t="str">
        <f>IF(BANCO!A482="","",BANCO!A482)</f>
        <v/>
      </c>
      <c r="D489" s="17" t="str">
        <f>IF(BANCO!A482="","",BANCO!B482)</f>
        <v/>
      </c>
      <c r="E489" s="19" t="str">
        <f>IF(BANCO!A482="","",BANCO!D482)</f>
        <v/>
      </c>
    </row>
    <row r="490" spans="3:5" x14ac:dyDescent="0.25">
      <c r="C490" s="48" t="str">
        <f>IF(BANCO!A483="","",BANCO!A483)</f>
        <v/>
      </c>
      <c r="D490" s="17" t="str">
        <f>IF(BANCO!A483="","",BANCO!B483)</f>
        <v/>
      </c>
      <c r="E490" s="19" t="str">
        <f>IF(BANCO!A483="","",BANCO!D483)</f>
        <v/>
      </c>
    </row>
    <row r="491" spans="3:5" x14ac:dyDescent="0.25">
      <c r="C491" s="48" t="str">
        <f>IF(BANCO!A484="","",BANCO!A484)</f>
        <v/>
      </c>
      <c r="D491" s="17" t="str">
        <f>IF(BANCO!A484="","",BANCO!B484)</f>
        <v/>
      </c>
      <c r="E491" s="19" t="str">
        <f>IF(BANCO!A484="","",BANCO!D484)</f>
        <v/>
      </c>
    </row>
    <row r="492" spans="3:5" x14ac:dyDescent="0.25">
      <c r="C492" s="48" t="str">
        <f>IF(BANCO!A485="","",BANCO!A485)</f>
        <v/>
      </c>
      <c r="D492" s="17" t="str">
        <f>IF(BANCO!A485="","",BANCO!B485)</f>
        <v/>
      </c>
      <c r="E492" s="19" t="str">
        <f>IF(BANCO!A485="","",BANCO!D485)</f>
        <v/>
      </c>
    </row>
    <row r="493" spans="3:5" x14ac:dyDescent="0.25">
      <c r="C493" s="48" t="str">
        <f>IF(BANCO!A486="","",BANCO!A486)</f>
        <v/>
      </c>
      <c r="D493" s="17" t="str">
        <f>IF(BANCO!A486="","",BANCO!B486)</f>
        <v/>
      </c>
      <c r="E493" s="19" t="str">
        <f>IF(BANCO!A486="","",BANCO!D486)</f>
        <v/>
      </c>
    </row>
    <row r="494" spans="3:5" x14ac:dyDescent="0.25">
      <c r="C494" s="48" t="str">
        <f>IF(BANCO!A487="","",BANCO!A487)</f>
        <v/>
      </c>
      <c r="D494" s="17" t="str">
        <f>IF(BANCO!A487="","",BANCO!B487)</f>
        <v/>
      </c>
      <c r="E494" s="19" t="str">
        <f>IF(BANCO!A487="","",BANCO!D487)</f>
        <v/>
      </c>
    </row>
    <row r="495" spans="3:5" x14ac:dyDescent="0.25">
      <c r="C495" s="48" t="str">
        <f>IF(BANCO!A488="","",BANCO!A488)</f>
        <v/>
      </c>
      <c r="D495" s="17" t="str">
        <f>IF(BANCO!A488="","",BANCO!B488)</f>
        <v/>
      </c>
      <c r="E495" s="19" t="str">
        <f>IF(BANCO!A488="","",BANCO!D488)</f>
        <v/>
      </c>
    </row>
    <row r="496" spans="3:5" x14ac:dyDescent="0.25">
      <c r="C496" s="48" t="str">
        <f>IF(BANCO!A489="","",BANCO!A489)</f>
        <v/>
      </c>
      <c r="D496" s="17" t="str">
        <f>IF(BANCO!A489="","",BANCO!B489)</f>
        <v/>
      </c>
      <c r="E496" s="19" t="str">
        <f>IF(BANCO!A489="","",BANCO!D489)</f>
        <v/>
      </c>
    </row>
    <row r="497" spans="3:5" x14ac:dyDescent="0.25">
      <c r="C497" s="48" t="str">
        <f>IF(BANCO!A490="","",BANCO!A490)</f>
        <v/>
      </c>
      <c r="D497" s="17" t="str">
        <f>IF(BANCO!A490="","",BANCO!B490)</f>
        <v/>
      </c>
      <c r="E497" s="19" t="str">
        <f>IF(BANCO!A490="","",BANCO!D490)</f>
        <v/>
      </c>
    </row>
    <row r="498" spans="3:5" x14ac:dyDescent="0.25">
      <c r="C498" s="48" t="str">
        <f>IF(BANCO!A491="","",BANCO!A491)</f>
        <v/>
      </c>
      <c r="D498" s="17" t="str">
        <f>IF(BANCO!A491="","",BANCO!B491)</f>
        <v/>
      </c>
      <c r="E498" s="19" t="str">
        <f>IF(BANCO!A491="","",BANCO!D491)</f>
        <v/>
      </c>
    </row>
    <row r="499" spans="3:5" x14ac:dyDescent="0.25">
      <c r="C499" s="48" t="str">
        <f>IF(BANCO!A492="","",BANCO!A492)</f>
        <v/>
      </c>
      <c r="D499" s="17" t="str">
        <f>IF(BANCO!A492="","",BANCO!B492)</f>
        <v/>
      </c>
      <c r="E499" s="19" t="str">
        <f>IF(BANCO!A492="","",BANCO!D492)</f>
        <v/>
      </c>
    </row>
    <row r="500" spans="3:5" x14ac:dyDescent="0.25">
      <c r="C500" s="48" t="str">
        <f>IF(BANCO!A493="","",BANCO!A493)</f>
        <v/>
      </c>
      <c r="D500" s="17" t="str">
        <f>IF(BANCO!A493="","",BANCO!B493)</f>
        <v/>
      </c>
      <c r="E500" s="19" t="str">
        <f>IF(BANCO!A493="","",BANCO!D493)</f>
        <v/>
      </c>
    </row>
  </sheetData>
  <sheetProtection algorithmName="SHA-512" hashValue="ce3Gd2c/6MnFHOpBLX9JdoxnOBpw8cbU8KmBS+sEcauYk2+hIpryoHqAyWfYQfQYVDQAaVBa+tzzhmKd2qWKoA==" saltValue="GQ0O3ELeDMG2sVwsvF45zQ==" spinCount="100000" sheet="1" objects="1" scenarios="1"/>
  <mergeCells count="11">
    <mergeCell ref="B1:F1"/>
    <mergeCell ref="C10:D10"/>
    <mergeCell ref="C11:D11"/>
    <mergeCell ref="C12:D12"/>
    <mergeCell ref="C13:D13"/>
    <mergeCell ref="C3:E3"/>
    <mergeCell ref="C5:D5"/>
    <mergeCell ref="C6:D6"/>
    <mergeCell ref="C7:D7"/>
    <mergeCell ref="C8:D8"/>
    <mergeCell ref="C9:D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G500"/>
  <sheetViews>
    <sheetView workbookViewId="0">
      <selection activeCell="G9" sqref="G9"/>
    </sheetView>
  </sheetViews>
  <sheetFormatPr baseColWidth="10" defaultRowHeight="15" x14ac:dyDescent="0.25"/>
  <cols>
    <col min="1" max="1" width="9.140625" customWidth="1"/>
    <col min="2" max="2" width="12.28515625" customWidth="1"/>
    <col min="3" max="3" width="9.28515625" customWidth="1"/>
    <col min="4" max="4" width="13.140625" customWidth="1"/>
    <col min="5" max="5" width="5.85546875" customWidth="1"/>
    <col min="6" max="6" width="12.7109375" customWidth="1"/>
    <col min="7" max="7" width="15" customWidth="1"/>
    <col min="8" max="8" width="13.85546875" customWidth="1"/>
    <col min="9" max="9" width="14.140625" customWidth="1"/>
    <col min="10" max="10" width="13.28515625" style="2" customWidth="1"/>
    <col min="12" max="12" width="12.7109375" customWidth="1"/>
    <col min="17" max="17" width="11.85546875" customWidth="1"/>
    <col min="19" max="19" width="12.28515625" customWidth="1"/>
    <col min="20" max="20" width="13.7109375" customWidth="1"/>
    <col min="23" max="23" width="10.42578125" customWidth="1"/>
    <col min="25" max="25" width="6.7109375" customWidth="1"/>
    <col min="26" max="26" width="13.140625" customWidth="1"/>
    <col min="27" max="27" width="9.28515625" customWidth="1"/>
    <col min="28" max="28" width="13.5703125" customWidth="1"/>
    <col min="29" max="29" width="6.85546875" customWidth="1"/>
    <col min="30" max="30" width="13.28515625" customWidth="1"/>
    <col min="31" max="31" width="12.5703125" customWidth="1"/>
    <col min="32" max="32" width="13.28515625" customWidth="1"/>
    <col min="33" max="33" width="15.140625" customWidth="1"/>
    <col min="257" max="257" width="5.85546875" customWidth="1"/>
    <col min="258" max="258" width="12.28515625" customWidth="1"/>
    <col min="259" max="259" width="9.28515625" customWidth="1"/>
    <col min="260" max="260" width="13.140625" customWidth="1"/>
    <col min="261" max="261" width="5.85546875" customWidth="1"/>
    <col min="262" max="262" width="12.7109375" customWidth="1"/>
    <col min="263" max="263" width="15" customWidth="1"/>
    <col min="264" max="264" width="13.85546875" customWidth="1"/>
    <col min="265" max="265" width="14.140625" customWidth="1"/>
    <col min="266" max="266" width="13.28515625" customWidth="1"/>
    <col min="268" max="268" width="12.7109375" customWidth="1"/>
    <col min="273" max="273" width="11.85546875" customWidth="1"/>
    <col min="275" max="275" width="12.28515625" customWidth="1"/>
    <col min="276" max="276" width="13.7109375" customWidth="1"/>
    <col min="279" max="279" width="10.42578125" customWidth="1"/>
    <col min="281" max="281" width="6.7109375" customWidth="1"/>
    <col min="282" max="282" width="13.140625" customWidth="1"/>
    <col min="283" max="283" width="9.28515625" customWidth="1"/>
    <col min="284" max="284" width="13.5703125" customWidth="1"/>
    <col min="285" max="285" width="6.85546875" customWidth="1"/>
    <col min="286" max="286" width="13.28515625" customWidth="1"/>
    <col min="287" max="287" width="12.5703125" customWidth="1"/>
    <col min="288" max="288" width="13.28515625" customWidth="1"/>
    <col min="289" max="289" width="15.140625" customWidth="1"/>
    <col min="513" max="513" width="5.85546875" customWidth="1"/>
    <col min="514" max="514" width="12.28515625" customWidth="1"/>
    <col min="515" max="515" width="9.28515625" customWidth="1"/>
    <col min="516" max="516" width="13.140625" customWidth="1"/>
    <col min="517" max="517" width="5.85546875" customWidth="1"/>
    <col min="518" max="518" width="12.7109375" customWidth="1"/>
    <col min="519" max="519" width="15" customWidth="1"/>
    <col min="520" max="520" width="13.85546875" customWidth="1"/>
    <col min="521" max="521" width="14.140625" customWidth="1"/>
    <col min="522" max="522" width="13.28515625" customWidth="1"/>
    <col min="524" max="524" width="12.7109375" customWidth="1"/>
    <col min="529" max="529" width="11.85546875" customWidth="1"/>
    <col min="531" max="531" width="12.28515625" customWidth="1"/>
    <col min="532" max="532" width="13.7109375" customWidth="1"/>
    <col min="535" max="535" width="10.42578125" customWidth="1"/>
    <col min="537" max="537" width="6.7109375" customWidth="1"/>
    <col min="538" max="538" width="13.140625" customWidth="1"/>
    <col min="539" max="539" width="9.28515625" customWidth="1"/>
    <col min="540" max="540" width="13.5703125" customWidth="1"/>
    <col min="541" max="541" width="6.85546875" customWidth="1"/>
    <col min="542" max="542" width="13.28515625" customWidth="1"/>
    <col min="543" max="543" width="12.5703125" customWidth="1"/>
    <col min="544" max="544" width="13.28515625" customWidth="1"/>
    <col min="545" max="545" width="15.140625" customWidth="1"/>
    <col min="769" max="769" width="5.85546875" customWidth="1"/>
    <col min="770" max="770" width="12.28515625" customWidth="1"/>
    <col min="771" max="771" width="9.28515625" customWidth="1"/>
    <col min="772" max="772" width="13.140625" customWidth="1"/>
    <col min="773" max="773" width="5.85546875" customWidth="1"/>
    <col min="774" max="774" width="12.7109375" customWidth="1"/>
    <col min="775" max="775" width="15" customWidth="1"/>
    <col min="776" max="776" width="13.85546875" customWidth="1"/>
    <col min="777" max="777" width="14.140625" customWidth="1"/>
    <col min="778" max="778" width="13.28515625" customWidth="1"/>
    <col min="780" max="780" width="12.7109375" customWidth="1"/>
    <col min="785" max="785" width="11.85546875" customWidth="1"/>
    <col min="787" max="787" width="12.28515625" customWidth="1"/>
    <col min="788" max="788" width="13.7109375" customWidth="1"/>
    <col min="791" max="791" width="10.42578125" customWidth="1"/>
    <col min="793" max="793" width="6.7109375" customWidth="1"/>
    <col min="794" max="794" width="13.140625" customWidth="1"/>
    <col min="795" max="795" width="9.28515625" customWidth="1"/>
    <col min="796" max="796" width="13.5703125" customWidth="1"/>
    <col min="797" max="797" width="6.85546875" customWidth="1"/>
    <col min="798" max="798" width="13.28515625" customWidth="1"/>
    <col min="799" max="799" width="12.5703125" customWidth="1"/>
    <col min="800" max="800" width="13.28515625" customWidth="1"/>
    <col min="801" max="801" width="15.140625" customWidth="1"/>
    <col min="1025" max="1025" width="5.85546875" customWidth="1"/>
    <col min="1026" max="1026" width="12.28515625" customWidth="1"/>
    <col min="1027" max="1027" width="9.28515625" customWidth="1"/>
    <col min="1028" max="1028" width="13.140625" customWidth="1"/>
    <col min="1029" max="1029" width="5.85546875" customWidth="1"/>
    <col min="1030" max="1030" width="12.7109375" customWidth="1"/>
    <col min="1031" max="1031" width="15" customWidth="1"/>
    <col min="1032" max="1032" width="13.85546875" customWidth="1"/>
    <col min="1033" max="1033" width="14.140625" customWidth="1"/>
    <col min="1034" max="1034" width="13.28515625" customWidth="1"/>
    <col min="1036" max="1036" width="12.7109375" customWidth="1"/>
    <col min="1041" max="1041" width="11.85546875" customWidth="1"/>
    <col min="1043" max="1043" width="12.28515625" customWidth="1"/>
    <col min="1044" max="1044" width="13.7109375" customWidth="1"/>
    <col min="1047" max="1047" width="10.42578125" customWidth="1"/>
    <col min="1049" max="1049" width="6.7109375" customWidth="1"/>
    <col min="1050" max="1050" width="13.140625" customWidth="1"/>
    <col min="1051" max="1051" width="9.28515625" customWidth="1"/>
    <col min="1052" max="1052" width="13.5703125" customWidth="1"/>
    <col min="1053" max="1053" width="6.85546875" customWidth="1"/>
    <col min="1054" max="1054" width="13.28515625" customWidth="1"/>
    <col min="1055" max="1055" width="12.5703125" customWidth="1"/>
    <col min="1056" max="1056" width="13.28515625" customWidth="1"/>
    <col min="1057" max="1057" width="15.140625" customWidth="1"/>
    <col min="1281" max="1281" width="5.85546875" customWidth="1"/>
    <col min="1282" max="1282" width="12.28515625" customWidth="1"/>
    <col min="1283" max="1283" width="9.28515625" customWidth="1"/>
    <col min="1284" max="1284" width="13.140625" customWidth="1"/>
    <col min="1285" max="1285" width="5.85546875" customWidth="1"/>
    <col min="1286" max="1286" width="12.7109375" customWidth="1"/>
    <col min="1287" max="1287" width="15" customWidth="1"/>
    <col min="1288" max="1288" width="13.85546875" customWidth="1"/>
    <col min="1289" max="1289" width="14.140625" customWidth="1"/>
    <col min="1290" max="1290" width="13.28515625" customWidth="1"/>
    <col min="1292" max="1292" width="12.7109375" customWidth="1"/>
    <col min="1297" max="1297" width="11.85546875" customWidth="1"/>
    <col min="1299" max="1299" width="12.28515625" customWidth="1"/>
    <col min="1300" max="1300" width="13.7109375" customWidth="1"/>
    <col min="1303" max="1303" width="10.42578125" customWidth="1"/>
    <col min="1305" max="1305" width="6.7109375" customWidth="1"/>
    <col min="1306" max="1306" width="13.140625" customWidth="1"/>
    <col min="1307" max="1307" width="9.28515625" customWidth="1"/>
    <col min="1308" max="1308" width="13.5703125" customWidth="1"/>
    <col min="1309" max="1309" width="6.85546875" customWidth="1"/>
    <col min="1310" max="1310" width="13.28515625" customWidth="1"/>
    <col min="1311" max="1311" width="12.5703125" customWidth="1"/>
    <col min="1312" max="1312" width="13.28515625" customWidth="1"/>
    <col min="1313" max="1313" width="15.140625" customWidth="1"/>
    <col min="1537" max="1537" width="5.85546875" customWidth="1"/>
    <col min="1538" max="1538" width="12.28515625" customWidth="1"/>
    <col min="1539" max="1539" width="9.28515625" customWidth="1"/>
    <col min="1540" max="1540" width="13.140625" customWidth="1"/>
    <col min="1541" max="1541" width="5.85546875" customWidth="1"/>
    <col min="1542" max="1542" width="12.7109375" customWidth="1"/>
    <col min="1543" max="1543" width="15" customWidth="1"/>
    <col min="1544" max="1544" width="13.85546875" customWidth="1"/>
    <col min="1545" max="1545" width="14.140625" customWidth="1"/>
    <col min="1546" max="1546" width="13.28515625" customWidth="1"/>
    <col min="1548" max="1548" width="12.7109375" customWidth="1"/>
    <col min="1553" max="1553" width="11.85546875" customWidth="1"/>
    <col min="1555" max="1555" width="12.28515625" customWidth="1"/>
    <col min="1556" max="1556" width="13.7109375" customWidth="1"/>
    <col min="1559" max="1559" width="10.42578125" customWidth="1"/>
    <col min="1561" max="1561" width="6.7109375" customWidth="1"/>
    <col min="1562" max="1562" width="13.140625" customWidth="1"/>
    <col min="1563" max="1563" width="9.28515625" customWidth="1"/>
    <col min="1564" max="1564" width="13.5703125" customWidth="1"/>
    <col min="1565" max="1565" width="6.85546875" customWidth="1"/>
    <col min="1566" max="1566" width="13.28515625" customWidth="1"/>
    <col min="1567" max="1567" width="12.5703125" customWidth="1"/>
    <col min="1568" max="1568" width="13.28515625" customWidth="1"/>
    <col min="1569" max="1569" width="15.140625" customWidth="1"/>
    <col min="1793" max="1793" width="5.85546875" customWidth="1"/>
    <col min="1794" max="1794" width="12.28515625" customWidth="1"/>
    <col min="1795" max="1795" width="9.28515625" customWidth="1"/>
    <col min="1796" max="1796" width="13.140625" customWidth="1"/>
    <col min="1797" max="1797" width="5.85546875" customWidth="1"/>
    <col min="1798" max="1798" width="12.7109375" customWidth="1"/>
    <col min="1799" max="1799" width="15" customWidth="1"/>
    <col min="1800" max="1800" width="13.85546875" customWidth="1"/>
    <col min="1801" max="1801" width="14.140625" customWidth="1"/>
    <col min="1802" max="1802" width="13.28515625" customWidth="1"/>
    <col min="1804" max="1804" width="12.7109375" customWidth="1"/>
    <col min="1809" max="1809" width="11.85546875" customWidth="1"/>
    <col min="1811" max="1811" width="12.28515625" customWidth="1"/>
    <col min="1812" max="1812" width="13.7109375" customWidth="1"/>
    <col min="1815" max="1815" width="10.42578125" customWidth="1"/>
    <col min="1817" max="1817" width="6.7109375" customWidth="1"/>
    <col min="1818" max="1818" width="13.140625" customWidth="1"/>
    <col min="1819" max="1819" width="9.28515625" customWidth="1"/>
    <col min="1820" max="1820" width="13.5703125" customWidth="1"/>
    <col min="1821" max="1821" width="6.85546875" customWidth="1"/>
    <col min="1822" max="1822" width="13.28515625" customWidth="1"/>
    <col min="1823" max="1823" width="12.5703125" customWidth="1"/>
    <col min="1824" max="1824" width="13.28515625" customWidth="1"/>
    <col min="1825" max="1825" width="15.140625" customWidth="1"/>
    <col min="2049" max="2049" width="5.85546875" customWidth="1"/>
    <col min="2050" max="2050" width="12.28515625" customWidth="1"/>
    <col min="2051" max="2051" width="9.28515625" customWidth="1"/>
    <col min="2052" max="2052" width="13.140625" customWidth="1"/>
    <col min="2053" max="2053" width="5.85546875" customWidth="1"/>
    <col min="2054" max="2054" width="12.7109375" customWidth="1"/>
    <col min="2055" max="2055" width="15" customWidth="1"/>
    <col min="2056" max="2056" width="13.85546875" customWidth="1"/>
    <col min="2057" max="2057" width="14.140625" customWidth="1"/>
    <col min="2058" max="2058" width="13.28515625" customWidth="1"/>
    <col min="2060" max="2060" width="12.7109375" customWidth="1"/>
    <col min="2065" max="2065" width="11.85546875" customWidth="1"/>
    <col min="2067" max="2067" width="12.28515625" customWidth="1"/>
    <col min="2068" max="2068" width="13.7109375" customWidth="1"/>
    <col min="2071" max="2071" width="10.42578125" customWidth="1"/>
    <col min="2073" max="2073" width="6.7109375" customWidth="1"/>
    <col min="2074" max="2074" width="13.140625" customWidth="1"/>
    <col min="2075" max="2075" width="9.28515625" customWidth="1"/>
    <col min="2076" max="2076" width="13.5703125" customWidth="1"/>
    <col min="2077" max="2077" width="6.85546875" customWidth="1"/>
    <col min="2078" max="2078" width="13.28515625" customWidth="1"/>
    <col min="2079" max="2079" width="12.5703125" customWidth="1"/>
    <col min="2080" max="2080" width="13.28515625" customWidth="1"/>
    <col min="2081" max="2081" width="15.140625" customWidth="1"/>
    <col min="2305" max="2305" width="5.85546875" customWidth="1"/>
    <col min="2306" max="2306" width="12.28515625" customWidth="1"/>
    <col min="2307" max="2307" width="9.28515625" customWidth="1"/>
    <col min="2308" max="2308" width="13.140625" customWidth="1"/>
    <col min="2309" max="2309" width="5.85546875" customWidth="1"/>
    <col min="2310" max="2310" width="12.7109375" customWidth="1"/>
    <col min="2311" max="2311" width="15" customWidth="1"/>
    <col min="2312" max="2312" width="13.85546875" customWidth="1"/>
    <col min="2313" max="2313" width="14.140625" customWidth="1"/>
    <col min="2314" max="2314" width="13.28515625" customWidth="1"/>
    <col min="2316" max="2316" width="12.7109375" customWidth="1"/>
    <col min="2321" max="2321" width="11.85546875" customWidth="1"/>
    <col min="2323" max="2323" width="12.28515625" customWidth="1"/>
    <col min="2324" max="2324" width="13.7109375" customWidth="1"/>
    <col min="2327" max="2327" width="10.42578125" customWidth="1"/>
    <col min="2329" max="2329" width="6.7109375" customWidth="1"/>
    <col min="2330" max="2330" width="13.140625" customWidth="1"/>
    <col min="2331" max="2331" width="9.28515625" customWidth="1"/>
    <col min="2332" max="2332" width="13.5703125" customWidth="1"/>
    <col min="2333" max="2333" width="6.85546875" customWidth="1"/>
    <col min="2334" max="2334" width="13.28515625" customWidth="1"/>
    <col min="2335" max="2335" width="12.5703125" customWidth="1"/>
    <col min="2336" max="2336" width="13.28515625" customWidth="1"/>
    <col min="2337" max="2337" width="15.140625" customWidth="1"/>
    <col min="2561" max="2561" width="5.85546875" customWidth="1"/>
    <col min="2562" max="2562" width="12.28515625" customWidth="1"/>
    <col min="2563" max="2563" width="9.28515625" customWidth="1"/>
    <col min="2564" max="2564" width="13.140625" customWidth="1"/>
    <col min="2565" max="2565" width="5.85546875" customWidth="1"/>
    <col min="2566" max="2566" width="12.7109375" customWidth="1"/>
    <col min="2567" max="2567" width="15" customWidth="1"/>
    <col min="2568" max="2568" width="13.85546875" customWidth="1"/>
    <col min="2569" max="2569" width="14.140625" customWidth="1"/>
    <col min="2570" max="2570" width="13.28515625" customWidth="1"/>
    <col min="2572" max="2572" width="12.7109375" customWidth="1"/>
    <col min="2577" max="2577" width="11.85546875" customWidth="1"/>
    <col min="2579" max="2579" width="12.28515625" customWidth="1"/>
    <col min="2580" max="2580" width="13.7109375" customWidth="1"/>
    <col min="2583" max="2583" width="10.42578125" customWidth="1"/>
    <col min="2585" max="2585" width="6.7109375" customWidth="1"/>
    <col min="2586" max="2586" width="13.140625" customWidth="1"/>
    <col min="2587" max="2587" width="9.28515625" customWidth="1"/>
    <col min="2588" max="2588" width="13.5703125" customWidth="1"/>
    <col min="2589" max="2589" width="6.85546875" customWidth="1"/>
    <col min="2590" max="2590" width="13.28515625" customWidth="1"/>
    <col min="2591" max="2591" width="12.5703125" customWidth="1"/>
    <col min="2592" max="2592" width="13.28515625" customWidth="1"/>
    <col min="2593" max="2593" width="15.140625" customWidth="1"/>
    <col min="2817" max="2817" width="5.85546875" customWidth="1"/>
    <col min="2818" max="2818" width="12.28515625" customWidth="1"/>
    <col min="2819" max="2819" width="9.28515625" customWidth="1"/>
    <col min="2820" max="2820" width="13.140625" customWidth="1"/>
    <col min="2821" max="2821" width="5.85546875" customWidth="1"/>
    <col min="2822" max="2822" width="12.7109375" customWidth="1"/>
    <col min="2823" max="2823" width="15" customWidth="1"/>
    <col min="2824" max="2824" width="13.85546875" customWidth="1"/>
    <col min="2825" max="2825" width="14.140625" customWidth="1"/>
    <col min="2826" max="2826" width="13.28515625" customWidth="1"/>
    <col min="2828" max="2828" width="12.7109375" customWidth="1"/>
    <col min="2833" max="2833" width="11.85546875" customWidth="1"/>
    <col min="2835" max="2835" width="12.28515625" customWidth="1"/>
    <col min="2836" max="2836" width="13.7109375" customWidth="1"/>
    <col min="2839" max="2839" width="10.42578125" customWidth="1"/>
    <col min="2841" max="2841" width="6.7109375" customWidth="1"/>
    <col min="2842" max="2842" width="13.140625" customWidth="1"/>
    <col min="2843" max="2843" width="9.28515625" customWidth="1"/>
    <col min="2844" max="2844" width="13.5703125" customWidth="1"/>
    <col min="2845" max="2845" width="6.85546875" customWidth="1"/>
    <col min="2846" max="2846" width="13.28515625" customWidth="1"/>
    <col min="2847" max="2847" width="12.5703125" customWidth="1"/>
    <col min="2848" max="2848" width="13.28515625" customWidth="1"/>
    <col min="2849" max="2849" width="15.140625" customWidth="1"/>
    <col min="3073" max="3073" width="5.85546875" customWidth="1"/>
    <col min="3074" max="3074" width="12.28515625" customWidth="1"/>
    <col min="3075" max="3075" width="9.28515625" customWidth="1"/>
    <col min="3076" max="3076" width="13.140625" customWidth="1"/>
    <col min="3077" max="3077" width="5.85546875" customWidth="1"/>
    <col min="3078" max="3078" width="12.7109375" customWidth="1"/>
    <col min="3079" max="3079" width="15" customWidth="1"/>
    <col min="3080" max="3080" width="13.85546875" customWidth="1"/>
    <col min="3081" max="3081" width="14.140625" customWidth="1"/>
    <col min="3082" max="3082" width="13.28515625" customWidth="1"/>
    <col min="3084" max="3084" width="12.7109375" customWidth="1"/>
    <col min="3089" max="3089" width="11.85546875" customWidth="1"/>
    <col min="3091" max="3091" width="12.28515625" customWidth="1"/>
    <col min="3092" max="3092" width="13.7109375" customWidth="1"/>
    <col min="3095" max="3095" width="10.42578125" customWidth="1"/>
    <col min="3097" max="3097" width="6.7109375" customWidth="1"/>
    <col min="3098" max="3098" width="13.140625" customWidth="1"/>
    <col min="3099" max="3099" width="9.28515625" customWidth="1"/>
    <col min="3100" max="3100" width="13.5703125" customWidth="1"/>
    <col min="3101" max="3101" width="6.85546875" customWidth="1"/>
    <col min="3102" max="3102" width="13.28515625" customWidth="1"/>
    <col min="3103" max="3103" width="12.5703125" customWidth="1"/>
    <col min="3104" max="3104" width="13.28515625" customWidth="1"/>
    <col min="3105" max="3105" width="15.140625" customWidth="1"/>
    <col min="3329" max="3329" width="5.85546875" customWidth="1"/>
    <col min="3330" max="3330" width="12.28515625" customWidth="1"/>
    <col min="3331" max="3331" width="9.28515625" customWidth="1"/>
    <col min="3332" max="3332" width="13.140625" customWidth="1"/>
    <col min="3333" max="3333" width="5.85546875" customWidth="1"/>
    <col min="3334" max="3334" width="12.7109375" customWidth="1"/>
    <col min="3335" max="3335" width="15" customWidth="1"/>
    <col min="3336" max="3336" width="13.85546875" customWidth="1"/>
    <col min="3337" max="3337" width="14.140625" customWidth="1"/>
    <col min="3338" max="3338" width="13.28515625" customWidth="1"/>
    <col min="3340" max="3340" width="12.7109375" customWidth="1"/>
    <col min="3345" max="3345" width="11.85546875" customWidth="1"/>
    <col min="3347" max="3347" width="12.28515625" customWidth="1"/>
    <col min="3348" max="3348" width="13.7109375" customWidth="1"/>
    <col min="3351" max="3351" width="10.42578125" customWidth="1"/>
    <col min="3353" max="3353" width="6.7109375" customWidth="1"/>
    <col min="3354" max="3354" width="13.140625" customWidth="1"/>
    <col min="3355" max="3355" width="9.28515625" customWidth="1"/>
    <col min="3356" max="3356" width="13.5703125" customWidth="1"/>
    <col min="3357" max="3357" width="6.85546875" customWidth="1"/>
    <col min="3358" max="3358" width="13.28515625" customWidth="1"/>
    <col min="3359" max="3359" width="12.5703125" customWidth="1"/>
    <col min="3360" max="3360" width="13.28515625" customWidth="1"/>
    <col min="3361" max="3361" width="15.140625" customWidth="1"/>
    <col min="3585" max="3585" width="5.85546875" customWidth="1"/>
    <col min="3586" max="3586" width="12.28515625" customWidth="1"/>
    <col min="3587" max="3587" width="9.28515625" customWidth="1"/>
    <col min="3588" max="3588" width="13.140625" customWidth="1"/>
    <col min="3589" max="3589" width="5.85546875" customWidth="1"/>
    <col min="3590" max="3590" width="12.7109375" customWidth="1"/>
    <col min="3591" max="3591" width="15" customWidth="1"/>
    <col min="3592" max="3592" width="13.85546875" customWidth="1"/>
    <col min="3593" max="3593" width="14.140625" customWidth="1"/>
    <col min="3594" max="3594" width="13.28515625" customWidth="1"/>
    <col min="3596" max="3596" width="12.7109375" customWidth="1"/>
    <col min="3601" max="3601" width="11.85546875" customWidth="1"/>
    <col min="3603" max="3603" width="12.28515625" customWidth="1"/>
    <col min="3604" max="3604" width="13.7109375" customWidth="1"/>
    <col min="3607" max="3607" width="10.42578125" customWidth="1"/>
    <col min="3609" max="3609" width="6.7109375" customWidth="1"/>
    <col min="3610" max="3610" width="13.140625" customWidth="1"/>
    <col min="3611" max="3611" width="9.28515625" customWidth="1"/>
    <col min="3612" max="3612" width="13.5703125" customWidth="1"/>
    <col min="3613" max="3613" width="6.85546875" customWidth="1"/>
    <col min="3614" max="3614" width="13.28515625" customWidth="1"/>
    <col min="3615" max="3615" width="12.5703125" customWidth="1"/>
    <col min="3616" max="3616" width="13.28515625" customWidth="1"/>
    <col min="3617" max="3617" width="15.140625" customWidth="1"/>
    <col min="3841" max="3841" width="5.85546875" customWidth="1"/>
    <col min="3842" max="3842" width="12.28515625" customWidth="1"/>
    <col min="3843" max="3843" width="9.28515625" customWidth="1"/>
    <col min="3844" max="3844" width="13.140625" customWidth="1"/>
    <col min="3845" max="3845" width="5.85546875" customWidth="1"/>
    <col min="3846" max="3846" width="12.7109375" customWidth="1"/>
    <col min="3847" max="3847" width="15" customWidth="1"/>
    <col min="3848" max="3848" width="13.85546875" customWidth="1"/>
    <col min="3849" max="3849" width="14.140625" customWidth="1"/>
    <col min="3850" max="3850" width="13.28515625" customWidth="1"/>
    <col min="3852" max="3852" width="12.7109375" customWidth="1"/>
    <col min="3857" max="3857" width="11.85546875" customWidth="1"/>
    <col min="3859" max="3859" width="12.28515625" customWidth="1"/>
    <col min="3860" max="3860" width="13.7109375" customWidth="1"/>
    <col min="3863" max="3863" width="10.42578125" customWidth="1"/>
    <col min="3865" max="3865" width="6.7109375" customWidth="1"/>
    <col min="3866" max="3866" width="13.140625" customWidth="1"/>
    <col min="3867" max="3867" width="9.28515625" customWidth="1"/>
    <col min="3868" max="3868" width="13.5703125" customWidth="1"/>
    <col min="3869" max="3869" width="6.85546875" customWidth="1"/>
    <col min="3870" max="3870" width="13.28515625" customWidth="1"/>
    <col min="3871" max="3871" width="12.5703125" customWidth="1"/>
    <col min="3872" max="3872" width="13.28515625" customWidth="1"/>
    <col min="3873" max="3873" width="15.140625" customWidth="1"/>
    <col min="4097" max="4097" width="5.85546875" customWidth="1"/>
    <col min="4098" max="4098" width="12.28515625" customWidth="1"/>
    <col min="4099" max="4099" width="9.28515625" customWidth="1"/>
    <col min="4100" max="4100" width="13.140625" customWidth="1"/>
    <col min="4101" max="4101" width="5.85546875" customWidth="1"/>
    <col min="4102" max="4102" width="12.7109375" customWidth="1"/>
    <col min="4103" max="4103" width="15" customWidth="1"/>
    <col min="4104" max="4104" width="13.85546875" customWidth="1"/>
    <col min="4105" max="4105" width="14.140625" customWidth="1"/>
    <col min="4106" max="4106" width="13.28515625" customWidth="1"/>
    <col min="4108" max="4108" width="12.7109375" customWidth="1"/>
    <col min="4113" max="4113" width="11.85546875" customWidth="1"/>
    <col min="4115" max="4115" width="12.28515625" customWidth="1"/>
    <col min="4116" max="4116" width="13.7109375" customWidth="1"/>
    <col min="4119" max="4119" width="10.42578125" customWidth="1"/>
    <col min="4121" max="4121" width="6.7109375" customWidth="1"/>
    <col min="4122" max="4122" width="13.140625" customWidth="1"/>
    <col min="4123" max="4123" width="9.28515625" customWidth="1"/>
    <col min="4124" max="4124" width="13.5703125" customWidth="1"/>
    <col min="4125" max="4125" width="6.85546875" customWidth="1"/>
    <col min="4126" max="4126" width="13.28515625" customWidth="1"/>
    <col min="4127" max="4127" width="12.5703125" customWidth="1"/>
    <col min="4128" max="4128" width="13.28515625" customWidth="1"/>
    <col min="4129" max="4129" width="15.140625" customWidth="1"/>
    <col min="4353" max="4353" width="5.85546875" customWidth="1"/>
    <col min="4354" max="4354" width="12.28515625" customWidth="1"/>
    <col min="4355" max="4355" width="9.28515625" customWidth="1"/>
    <col min="4356" max="4356" width="13.140625" customWidth="1"/>
    <col min="4357" max="4357" width="5.85546875" customWidth="1"/>
    <col min="4358" max="4358" width="12.7109375" customWidth="1"/>
    <col min="4359" max="4359" width="15" customWidth="1"/>
    <col min="4360" max="4360" width="13.85546875" customWidth="1"/>
    <col min="4361" max="4361" width="14.140625" customWidth="1"/>
    <col min="4362" max="4362" width="13.28515625" customWidth="1"/>
    <col min="4364" max="4364" width="12.7109375" customWidth="1"/>
    <col min="4369" max="4369" width="11.85546875" customWidth="1"/>
    <col min="4371" max="4371" width="12.28515625" customWidth="1"/>
    <col min="4372" max="4372" width="13.7109375" customWidth="1"/>
    <col min="4375" max="4375" width="10.42578125" customWidth="1"/>
    <col min="4377" max="4377" width="6.7109375" customWidth="1"/>
    <col min="4378" max="4378" width="13.140625" customWidth="1"/>
    <col min="4379" max="4379" width="9.28515625" customWidth="1"/>
    <col min="4380" max="4380" width="13.5703125" customWidth="1"/>
    <col min="4381" max="4381" width="6.85546875" customWidth="1"/>
    <col min="4382" max="4382" width="13.28515625" customWidth="1"/>
    <col min="4383" max="4383" width="12.5703125" customWidth="1"/>
    <col min="4384" max="4384" width="13.28515625" customWidth="1"/>
    <col min="4385" max="4385" width="15.140625" customWidth="1"/>
    <col min="4609" max="4609" width="5.85546875" customWidth="1"/>
    <col min="4610" max="4610" width="12.28515625" customWidth="1"/>
    <col min="4611" max="4611" width="9.28515625" customWidth="1"/>
    <col min="4612" max="4612" width="13.140625" customWidth="1"/>
    <col min="4613" max="4613" width="5.85546875" customWidth="1"/>
    <col min="4614" max="4614" width="12.7109375" customWidth="1"/>
    <col min="4615" max="4615" width="15" customWidth="1"/>
    <col min="4616" max="4616" width="13.85546875" customWidth="1"/>
    <col min="4617" max="4617" width="14.140625" customWidth="1"/>
    <col min="4618" max="4618" width="13.28515625" customWidth="1"/>
    <col min="4620" max="4620" width="12.7109375" customWidth="1"/>
    <col min="4625" max="4625" width="11.85546875" customWidth="1"/>
    <col min="4627" max="4627" width="12.28515625" customWidth="1"/>
    <col min="4628" max="4628" width="13.7109375" customWidth="1"/>
    <col min="4631" max="4631" width="10.42578125" customWidth="1"/>
    <col min="4633" max="4633" width="6.7109375" customWidth="1"/>
    <col min="4634" max="4634" width="13.140625" customWidth="1"/>
    <col min="4635" max="4635" width="9.28515625" customWidth="1"/>
    <col min="4636" max="4636" width="13.5703125" customWidth="1"/>
    <col min="4637" max="4637" width="6.85546875" customWidth="1"/>
    <col min="4638" max="4638" width="13.28515625" customWidth="1"/>
    <col min="4639" max="4639" width="12.5703125" customWidth="1"/>
    <col min="4640" max="4640" width="13.28515625" customWidth="1"/>
    <col min="4641" max="4641" width="15.140625" customWidth="1"/>
    <col min="4865" max="4865" width="5.85546875" customWidth="1"/>
    <col min="4866" max="4866" width="12.28515625" customWidth="1"/>
    <col min="4867" max="4867" width="9.28515625" customWidth="1"/>
    <col min="4868" max="4868" width="13.140625" customWidth="1"/>
    <col min="4869" max="4869" width="5.85546875" customWidth="1"/>
    <col min="4870" max="4870" width="12.7109375" customWidth="1"/>
    <col min="4871" max="4871" width="15" customWidth="1"/>
    <col min="4872" max="4872" width="13.85546875" customWidth="1"/>
    <col min="4873" max="4873" width="14.140625" customWidth="1"/>
    <col min="4874" max="4874" width="13.28515625" customWidth="1"/>
    <col min="4876" max="4876" width="12.7109375" customWidth="1"/>
    <col min="4881" max="4881" width="11.85546875" customWidth="1"/>
    <col min="4883" max="4883" width="12.28515625" customWidth="1"/>
    <col min="4884" max="4884" width="13.7109375" customWidth="1"/>
    <col min="4887" max="4887" width="10.42578125" customWidth="1"/>
    <col min="4889" max="4889" width="6.7109375" customWidth="1"/>
    <col min="4890" max="4890" width="13.140625" customWidth="1"/>
    <col min="4891" max="4891" width="9.28515625" customWidth="1"/>
    <col min="4892" max="4892" width="13.5703125" customWidth="1"/>
    <col min="4893" max="4893" width="6.85546875" customWidth="1"/>
    <col min="4894" max="4894" width="13.28515625" customWidth="1"/>
    <col min="4895" max="4895" width="12.5703125" customWidth="1"/>
    <col min="4896" max="4896" width="13.28515625" customWidth="1"/>
    <col min="4897" max="4897" width="15.140625" customWidth="1"/>
    <col min="5121" max="5121" width="5.85546875" customWidth="1"/>
    <col min="5122" max="5122" width="12.28515625" customWidth="1"/>
    <col min="5123" max="5123" width="9.28515625" customWidth="1"/>
    <col min="5124" max="5124" width="13.140625" customWidth="1"/>
    <col min="5125" max="5125" width="5.85546875" customWidth="1"/>
    <col min="5126" max="5126" width="12.7109375" customWidth="1"/>
    <col min="5127" max="5127" width="15" customWidth="1"/>
    <col min="5128" max="5128" width="13.85546875" customWidth="1"/>
    <col min="5129" max="5129" width="14.140625" customWidth="1"/>
    <col min="5130" max="5130" width="13.28515625" customWidth="1"/>
    <col min="5132" max="5132" width="12.7109375" customWidth="1"/>
    <col min="5137" max="5137" width="11.85546875" customWidth="1"/>
    <col min="5139" max="5139" width="12.28515625" customWidth="1"/>
    <col min="5140" max="5140" width="13.7109375" customWidth="1"/>
    <col min="5143" max="5143" width="10.42578125" customWidth="1"/>
    <col min="5145" max="5145" width="6.7109375" customWidth="1"/>
    <col min="5146" max="5146" width="13.140625" customWidth="1"/>
    <col min="5147" max="5147" width="9.28515625" customWidth="1"/>
    <col min="5148" max="5148" width="13.5703125" customWidth="1"/>
    <col min="5149" max="5149" width="6.85546875" customWidth="1"/>
    <col min="5150" max="5150" width="13.28515625" customWidth="1"/>
    <col min="5151" max="5151" width="12.5703125" customWidth="1"/>
    <col min="5152" max="5152" width="13.28515625" customWidth="1"/>
    <col min="5153" max="5153" width="15.140625" customWidth="1"/>
    <col min="5377" max="5377" width="5.85546875" customWidth="1"/>
    <col min="5378" max="5378" width="12.28515625" customWidth="1"/>
    <col min="5379" max="5379" width="9.28515625" customWidth="1"/>
    <col min="5380" max="5380" width="13.140625" customWidth="1"/>
    <col min="5381" max="5381" width="5.85546875" customWidth="1"/>
    <col min="5382" max="5382" width="12.7109375" customWidth="1"/>
    <col min="5383" max="5383" width="15" customWidth="1"/>
    <col min="5384" max="5384" width="13.85546875" customWidth="1"/>
    <col min="5385" max="5385" width="14.140625" customWidth="1"/>
    <col min="5386" max="5386" width="13.28515625" customWidth="1"/>
    <col min="5388" max="5388" width="12.7109375" customWidth="1"/>
    <col min="5393" max="5393" width="11.85546875" customWidth="1"/>
    <col min="5395" max="5395" width="12.28515625" customWidth="1"/>
    <col min="5396" max="5396" width="13.7109375" customWidth="1"/>
    <col min="5399" max="5399" width="10.42578125" customWidth="1"/>
    <col min="5401" max="5401" width="6.7109375" customWidth="1"/>
    <col min="5402" max="5402" width="13.140625" customWidth="1"/>
    <col min="5403" max="5403" width="9.28515625" customWidth="1"/>
    <col min="5404" max="5404" width="13.5703125" customWidth="1"/>
    <col min="5405" max="5405" width="6.85546875" customWidth="1"/>
    <col min="5406" max="5406" width="13.28515625" customWidth="1"/>
    <col min="5407" max="5407" width="12.5703125" customWidth="1"/>
    <col min="5408" max="5408" width="13.28515625" customWidth="1"/>
    <col min="5409" max="5409" width="15.140625" customWidth="1"/>
    <col min="5633" max="5633" width="5.85546875" customWidth="1"/>
    <col min="5634" max="5634" width="12.28515625" customWidth="1"/>
    <col min="5635" max="5635" width="9.28515625" customWidth="1"/>
    <col min="5636" max="5636" width="13.140625" customWidth="1"/>
    <col min="5637" max="5637" width="5.85546875" customWidth="1"/>
    <col min="5638" max="5638" width="12.7109375" customWidth="1"/>
    <col min="5639" max="5639" width="15" customWidth="1"/>
    <col min="5640" max="5640" width="13.85546875" customWidth="1"/>
    <col min="5641" max="5641" width="14.140625" customWidth="1"/>
    <col min="5642" max="5642" width="13.28515625" customWidth="1"/>
    <col min="5644" max="5644" width="12.7109375" customWidth="1"/>
    <col min="5649" max="5649" width="11.85546875" customWidth="1"/>
    <col min="5651" max="5651" width="12.28515625" customWidth="1"/>
    <col min="5652" max="5652" width="13.7109375" customWidth="1"/>
    <col min="5655" max="5655" width="10.42578125" customWidth="1"/>
    <col min="5657" max="5657" width="6.7109375" customWidth="1"/>
    <col min="5658" max="5658" width="13.140625" customWidth="1"/>
    <col min="5659" max="5659" width="9.28515625" customWidth="1"/>
    <col min="5660" max="5660" width="13.5703125" customWidth="1"/>
    <col min="5661" max="5661" width="6.85546875" customWidth="1"/>
    <col min="5662" max="5662" width="13.28515625" customWidth="1"/>
    <col min="5663" max="5663" width="12.5703125" customWidth="1"/>
    <col min="5664" max="5664" width="13.28515625" customWidth="1"/>
    <col min="5665" max="5665" width="15.140625" customWidth="1"/>
    <col min="5889" max="5889" width="5.85546875" customWidth="1"/>
    <col min="5890" max="5890" width="12.28515625" customWidth="1"/>
    <col min="5891" max="5891" width="9.28515625" customWidth="1"/>
    <col min="5892" max="5892" width="13.140625" customWidth="1"/>
    <col min="5893" max="5893" width="5.85546875" customWidth="1"/>
    <col min="5894" max="5894" width="12.7109375" customWidth="1"/>
    <col min="5895" max="5895" width="15" customWidth="1"/>
    <col min="5896" max="5896" width="13.85546875" customWidth="1"/>
    <col min="5897" max="5897" width="14.140625" customWidth="1"/>
    <col min="5898" max="5898" width="13.28515625" customWidth="1"/>
    <col min="5900" max="5900" width="12.7109375" customWidth="1"/>
    <col min="5905" max="5905" width="11.85546875" customWidth="1"/>
    <col min="5907" max="5907" width="12.28515625" customWidth="1"/>
    <col min="5908" max="5908" width="13.7109375" customWidth="1"/>
    <col min="5911" max="5911" width="10.42578125" customWidth="1"/>
    <col min="5913" max="5913" width="6.7109375" customWidth="1"/>
    <col min="5914" max="5914" width="13.140625" customWidth="1"/>
    <col min="5915" max="5915" width="9.28515625" customWidth="1"/>
    <col min="5916" max="5916" width="13.5703125" customWidth="1"/>
    <col min="5917" max="5917" width="6.85546875" customWidth="1"/>
    <col min="5918" max="5918" width="13.28515625" customWidth="1"/>
    <col min="5919" max="5919" width="12.5703125" customWidth="1"/>
    <col min="5920" max="5920" width="13.28515625" customWidth="1"/>
    <col min="5921" max="5921" width="15.140625" customWidth="1"/>
    <col min="6145" max="6145" width="5.85546875" customWidth="1"/>
    <col min="6146" max="6146" width="12.28515625" customWidth="1"/>
    <col min="6147" max="6147" width="9.28515625" customWidth="1"/>
    <col min="6148" max="6148" width="13.140625" customWidth="1"/>
    <col min="6149" max="6149" width="5.85546875" customWidth="1"/>
    <col min="6150" max="6150" width="12.7109375" customWidth="1"/>
    <col min="6151" max="6151" width="15" customWidth="1"/>
    <col min="6152" max="6152" width="13.85546875" customWidth="1"/>
    <col min="6153" max="6153" width="14.140625" customWidth="1"/>
    <col min="6154" max="6154" width="13.28515625" customWidth="1"/>
    <col min="6156" max="6156" width="12.7109375" customWidth="1"/>
    <col min="6161" max="6161" width="11.85546875" customWidth="1"/>
    <col min="6163" max="6163" width="12.28515625" customWidth="1"/>
    <col min="6164" max="6164" width="13.7109375" customWidth="1"/>
    <col min="6167" max="6167" width="10.42578125" customWidth="1"/>
    <col min="6169" max="6169" width="6.7109375" customWidth="1"/>
    <col min="6170" max="6170" width="13.140625" customWidth="1"/>
    <col min="6171" max="6171" width="9.28515625" customWidth="1"/>
    <col min="6172" max="6172" width="13.5703125" customWidth="1"/>
    <col min="6173" max="6173" width="6.85546875" customWidth="1"/>
    <col min="6174" max="6174" width="13.28515625" customWidth="1"/>
    <col min="6175" max="6175" width="12.5703125" customWidth="1"/>
    <col min="6176" max="6176" width="13.28515625" customWidth="1"/>
    <col min="6177" max="6177" width="15.140625" customWidth="1"/>
    <col min="6401" max="6401" width="5.85546875" customWidth="1"/>
    <col min="6402" max="6402" width="12.28515625" customWidth="1"/>
    <col min="6403" max="6403" width="9.28515625" customWidth="1"/>
    <col min="6404" max="6404" width="13.140625" customWidth="1"/>
    <col min="6405" max="6405" width="5.85546875" customWidth="1"/>
    <col min="6406" max="6406" width="12.7109375" customWidth="1"/>
    <col min="6407" max="6407" width="15" customWidth="1"/>
    <col min="6408" max="6408" width="13.85546875" customWidth="1"/>
    <col min="6409" max="6409" width="14.140625" customWidth="1"/>
    <col min="6410" max="6410" width="13.28515625" customWidth="1"/>
    <col min="6412" max="6412" width="12.7109375" customWidth="1"/>
    <col min="6417" max="6417" width="11.85546875" customWidth="1"/>
    <col min="6419" max="6419" width="12.28515625" customWidth="1"/>
    <col min="6420" max="6420" width="13.7109375" customWidth="1"/>
    <col min="6423" max="6423" width="10.42578125" customWidth="1"/>
    <col min="6425" max="6425" width="6.7109375" customWidth="1"/>
    <col min="6426" max="6426" width="13.140625" customWidth="1"/>
    <col min="6427" max="6427" width="9.28515625" customWidth="1"/>
    <col min="6428" max="6428" width="13.5703125" customWidth="1"/>
    <col min="6429" max="6429" width="6.85546875" customWidth="1"/>
    <col min="6430" max="6430" width="13.28515625" customWidth="1"/>
    <col min="6431" max="6431" width="12.5703125" customWidth="1"/>
    <col min="6432" max="6432" width="13.28515625" customWidth="1"/>
    <col min="6433" max="6433" width="15.140625" customWidth="1"/>
    <col min="6657" max="6657" width="5.85546875" customWidth="1"/>
    <col min="6658" max="6658" width="12.28515625" customWidth="1"/>
    <col min="6659" max="6659" width="9.28515625" customWidth="1"/>
    <col min="6660" max="6660" width="13.140625" customWidth="1"/>
    <col min="6661" max="6661" width="5.85546875" customWidth="1"/>
    <col min="6662" max="6662" width="12.7109375" customWidth="1"/>
    <col min="6663" max="6663" width="15" customWidth="1"/>
    <col min="6664" max="6664" width="13.85546875" customWidth="1"/>
    <col min="6665" max="6665" width="14.140625" customWidth="1"/>
    <col min="6666" max="6666" width="13.28515625" customWidth="1"/>
    <col min="6668" max="6668" width="12.7109375" customWidth="1"/>
    <col min="6673" max="6673" width="11.85546875" customWidth="1"/>
    <col min="6675" max="6675" width="12.28515625" customWidth="1"/>
    <col min="6676" max="6676" width="13.7109375" customWidth="1"/>
    <col min="6679" max="6679" width="10.42578125" customWidth="1"/>
    <col min="6681" max="6681" width="6.7109375" customWidth="1"/>
    <col min="6682" max="6682" width="13.140625" customWidth="1"/>
    <col min="6683" max="6683" width="9.28515625" customWidth="1"/>
    <col min="6684" max="6684" width="13.5703125" customWidth="1"/>
    <col min="6685" max="6685" width="6.85546875" customWidth="1"/>
    <col min="6686" max="6686" width="13.28515625" customWidth="1"/>
    <col min="6687" max="6687" width="12.5703125" customWidth="1"/>
    <col min="6688" max="6688" width="13.28515625" customWidth="1"/>
    <col min="6689" max="6689" width="15.140625" customWidth="1"/>
    <col min="6913" max="6913" width="5.85546875" customWidth="1"/>
    <col min="6914" max="6914" width="12.28515625" customWidth="1"/>
    <col min="6915" max="6915" width="9.28515625" customWidth="1"/>
    <col min="6916" max="6916" width="13.140625" customWidth="1"/>
    <col min="6917" max="6917" width="5.85546875" customWidth="1"/>
    <col min="6918" max="6918" width="12.7109375" customWidth="1"/>
    <col min="6919" max="6919" width="15" customWidth="1"/>
    <col min="6920" max="6920" width="13.85546875" customWidth="1"/>
    <col min="6921" max="6921" width="14.140625" customWidth="1"/>
    <col min="6922" max="6922" width="13.28515625" customWidth="1"/>
    <col min="6924" max="6924" width="12.7109375" customWidth="1"/>
    <col min="6929" max="6929" width="11.85546875" customWidth="1"/>
    <col min="6931" max="6931" width="12.28515625" customWidth="1"/>
    <col min="6932" max="6932" width="13.7109375" customWidth="1"/>
    <col min="6935" max="6935" width="10.42578125" customWidth="1"/>
    <col min="6937" max="6937" width="6.7109375" customWidth="1"/>
    <col min="6938" max="6938" width="13.140625" customWidth="1"/>
    <col min="6939" max="6939" width="9.28515625" customWidth="1"/>
    <col min="6940" max="6940" width="13.5703125" customWidth="1"/>
    <col min="6941" max="6941" width="6.85546875" customWidth="1"/>
    <col min="6942" max="6942" width="13.28515625" customWidth="1"/>
    <col min="6943" max="6943" width="12.5703125" customWidth="1"/>
    <col min="6944" max="6944" width="13.28515625" customWidth="1"/>
    <col min="6945" max="6945" width="15.140625" customWidth="1"/>
    <col min="7169" max="7169" width="5.85546875" customWidth="1"/>
    <col min="7170" max="7170" width="12.28515625" customWidth="1"/>
    <col min="7171" max="7171" width="9.28515625" customWidth="1"/>
    <col min="7172" max="7172" width="13.140625" customWidth="1"/>
    <col min="7173" max="7173" width="5.85546875" customWidth="1"/>
    <col min="7174" max="7174" width="12.7109375" customWidth="1"/>
    <col min="7175" max="7175" width="15" customWidth="1"/>
    <col min="7176" max="7176" width="13.85546875" customWidth="1"/>
    <col min="7177" max="7177" width="14.140625" customWidth="1"/>
    <col min="7178" max="7178" width="13.28515625" customWidth="1"/>
    <col min="7180" max="7180" width="12.7109375" customWidth="1"/>
    <col min="7185" max="7185" width="11.85546875" customWidth="1"/>
    <col min="7187" max="7187" width="12.28515625" customWidth="1"/>
    <col min="7188" max="7188" width="13.7109375" customWidth="1"/>
    <col min="7191" max="7191" width="10.42578125" customWidth="1"/>
    <col min="7193" max="7193" width="6.7109375" customWidth="1"/>
    <col min="7194" max="7194" width="13.140625" customWidth="1"/>
    <col min="7195" max="7195" width="9.28515625" customWidth="1"/>
    <col min="7196" max="7196" width="13.5703125" customWidth="1"/>
    <col min="7197" max="7197" width="6.85546875" customWidth="1"/>
    <col min="7198" max="7198" width="13.28515625" customWidth="1"/>
    <col min="7199" max="7199" width="12.5703125" customWidth="1"/>
    <col min="7200" max="7200" width="13.28515625" customWidth="1"/>
    <col min="7201" max="7201" width="15.140625" customWidth="1"/>
    <col min="7425" max="7425" width="5.85546875" customWidth="1"/>
    <col min="7426" max="7426" width="12.28515625" customWidth="1"/>
    <col min="7427" max="7427" width="9.28515625" customWidth="1"/>
    <col min="7428" max="7428" width="13.140625" customWidth="1"/>
    <col min="7429" max="7429" width="5.85546875" customWidth="1"/>
    <col min="7430" max="7430" width="12.7109375" customWidth="1"/>
    <col min="7431" max="7431" width="15" customWidth="1"/>
    <col min="7432" max="7432" width="13.85546875" customWidth="1"/>
    <col min="7433" max="7433" width="14.140625" customWidth="1"/>
    <col min="7434" max="7434" width="13.28515625" customWidth="1"/>
    <col min="7436" max="7436" width="12.7109375" customWidth="1"/>
    <col min="7441" max="7441" width="11.85546875" customWidth="1"/>
    <col min="7443" max="7443" width="12.28515625" customWidth="1"/>
    <col min="7444" max="7444" width="13.7109375" customWidth="1"/>
    <col min="7447" max="7447" width="10.42578125" customWidth="1"/>
    <col min="7449" max="7449" width="6.7109375" customWidth="1"/>
    <col min="7450" max="7450" width="13.140625" customWidth="1"/>
    <col min="7451" max="7451" width="9.28515625" customWidth="1"/>
    <col min="7452" max="7452" width="13.5703125" customWidth="1"/>
    <col min="7453" max="7453" width="6.85546875" customWidth="1"/>
    <col min="7454" max="7454" width="13.28515625" customWidth="1"/>
    <col min="7455" max="7455" width="12.5703125" customWidth="1"/>
    <col min="7456" max="7456" width="13.28515625" customWidth="1"/>
    <col min="7457" max="7457" width="15.140625" customWidth="1"/>
    <col min="7681" max="7681" width="5.85546875" customWidth="1"/>
    <col min="7682" max="7682" width="12.28515625" customWidth="1"/>
    <col min="7683" max="7683" width="9.28515625" customWidth="1"/>
    <col min="7684" max="7684" width="13.140625" customWidth="1"/>
    <col min="7685" max="7685" width="5.85546875" customWidth="1"/>
    <col min="7686" max="7686" width="12.7109375" customWidth="1"/>
    <col min="7687" max="7687" width="15" customWidth="1"/>
    <col min="7688" max="7688" width="13.85546875" customWidth="1"/>
    <col min="7689" max="7689" width="14.140625" customWidth="1"/>
    <col min="7690" max="7690" width="13.28515625" customWidth="1"/>
    <col min="7692" max="7692" width="12.7109375" customWidth="1"/>
    <col min="7697" max="7697" width="11.85546875" customWidth="1"/>
    <col min="7699" max="7699" width="12.28515625" customWidth="1"/>
    <col min="7700" max="7700" width="13.7109375" customWidth="1"/>
    <col min="7703" max="7703" width="10.42578125" customWidth="1"/>
    <col min="7705" max="7705" width="6.7109375" customWidth="1"/>
    <col min="7706" max="7706" width="13.140625" customWidth="1"/>
    <col min="7707" max="7707" width="9.28515625" customWidth="1"/>
    <col min="7708" max="7708" width="13.5703125" customWidth="1"/>
    <col min="7709" max="7709" width="6.85546875" customWidth="1"/>
    <col min="7710" max="7710" width="13.28515625" customWidth="1"/>
    <col min="7711" max="7711" width="12.5703125" customWidth="1"/>
    <col min="7712" max="7712" width="13.28515625" customWidth="1"/>
    <col min="7713" max="7713" width="15.140625" customWidth="1"/>
    <col min="7937" max="7937" width="5.85546875" customWidth="1"/>
    <col min="7938" max="7938" width="12.28515625" customWidth="1"/>
    <col min="7939" max="7939" width="9.28515625" customWidth="1"/>
    <col min="7940" max="7940" width="13.140625" customWidth="1"/>
    <col min="7941" max="7941" width="5.85546875" customWidth="1"/>
    <col min="7942" max="7942" width="12.7109375" customWidth="1"/>
    <col min="7943" max="7943" width="15" customWidth="1"/>
    <col min="7944" max="7944" width="13.85546875" customWidth="1"/>
    <col min="7945" max="7945" width="14.140625" customWidth="1"/>
    <col min="7946" max="7946" width="13.28515625" customWidth="1"/>
    <col min="7948" max="7948" width="12.7109375" customWidth="1"/>
    <col min="7953" max="7953" width="11.85546875" customWidth="1"/>
    <col min="7955" max="7955" width="12.28515625" customWidth="1"/>
    <col min="7956" max="7956" width="13.7109375" customWidth="1"/>
    <col min="7959" max="7959" width="10.42578125" customWidth="1"/>
    <col min="7961" max="7961" width="6.7109375" customWidth="1"/>
    <col min="7962" max="7962" width="13.140625" customWidth="1"/>
    <col min="7963" max="7963" width="9.28515625" customWidth="1"/>
    <col min="7964" max="7964" width="13.5703125" customWidth="1"/>
    <col min="7965" max="7965" width="6.85546875" customWidth="1"/>
    <col min="7966" max="7966" width="13.28515625" customWidth="1"/>
    <col min="7967" max="7967" width="12.5703125" customWidth="1"/>
    <col min="7968" max="7968" width="13.28515625" customWidth="1"/>
    <col min="7969" max="7969" width="15.140625" customWidth="1"/>
    <col min="8193" max="8193" width="5.85546875" customWidth="1"/>
    <col min="8194" max="8194" width="12.28515625" customWidth="1"/>
    <col min="8195" max="8195" width="9.28515625" customWidth="1"/>
    <col min="8196" max="8196" width="13.140625" customWidth="1"/>
    <col min="8197" max="8197" width="5.85546875" customWidth="1"/>
    <col min="8198" max="8198" width="12.7109375" customWidth="1"/>
    <col min="8199" max="8199" width="15" customWidth="1"/>
    <col min="8200" max="8200" width="13.85546875" customWidth="1"/>
    <col min="8201" max="8201" width="14.140625" customWidth="1"/>
    <col min="8202" max="8202" width="13.28515625" customWidth="1"/>
    <col min="8204" max="8204" width="12.7109375" customWidth="1"/>
    <col min="8209" max="8209" width="11.85546875" customWidth="1"/>
    <col min="8211" max="8211" width="12.28515625" customWidth="1"/>
    <col min="8212" max="8212" width="13.7109375" customWidth="1"/>
    <col min="8215" max="8215" width="10.42578125" customWidth="1"/>
    <col min="8217" max="8217" width="6.7109375" customWidth="1"/>
    <col min="8218" max="8218" width="13.140625" customWidth="1"/>
    <col min="8219" max="8219" width="9.28515625" customWidth="1"/>
    <col min="8220" max="8220" width="13.5703125" customWidth="1"/>
    <col min="8221" max="8221" width="6.85546875" customWidth="1"/>
    <col min="8222" max="8222" width="13.28515625" customWidth="1"/>
    <col min="8223" max="8223" width="12.5703125" customWidth="1"/>
    <col min="8224" max="8224" width="13.28515625" customWidth="1"/>
    <col min="8225" max="8225" width="15.140625" customWidth="1"/>
    <col min="8449" max="8449" width="5.85546875" customWidth="1"/>
    <col min="8450" max="8450" width="12.28515625" customWidth="1"/>
    <col min="8451" max="8451" width="9.28515625" customWidth="1"/>
    <col min="8452" max="8452" width="13.140625" customWidth="1"/>
    <col min="8453" max="8453" width="5.85546875" customWidth="1"/>
    <col min="8454" max="8454" width="12.7109375" customWidth="1"/>
    <col min="8455" max="8455" width="15" customWidth="1"/>
    <col min="8456" max="8456" width="13.85546875" customWidth="1"/>
    <col min="8457" max="8457" width="14.140625" customWidth="1"/>
    <col min="8458" max="8458" width="13.28515625" customWidth="1"/>
    <col min="8460" max="8460" width="12.7109375" customWidth="1"/>
    <col min="8465" max="8465" width="11.85546875" customWidth="1"/>
    <col min="8467" max="8467" width="12.28515625" customWidth="1"/>
    <col min="8468" max="8468" width="13.7109375" customWidth="1"/>
    <col min="8471" max="8471" width="10.42578125" customWidth="1"/>
    <col min="8473" max="8473" width="6.7109375" customWidth="1"/>
    <col min="8474" max="8474" width="13.140625" customWidth="1"/>
    <col min="8475" max="8475" width="9.28515625" customWidth="1"/>
    <col min="8476" max="8476" width="13.5703125" customWidth="1"/>
    <col min="8477" max="8477" width="6.85546875" customWidth="1"/>
    <col min="8478" max="8478" width="13.28515625" customWidth="1"/>
    <col min="8479" max="8479" width="12.5703125" customWidth="1"/>
    <col min="8480" max="8480" width="13.28515625" customWidth="1"/>
    <col min="8481" max="8481" width="15.140625" customWidth="1"/>
    <col min="8705" max="8705" width="5.85546875" customWidth="1"/>
    <col min="8706" max="8706" width="12.28515625" customWidth="1"/>
    <col min="8707" max="8707" width="9.28515625" customWidth="1"/>
    <col min="8708" max="8708" width="13.140625" customWidth="1"/>
    <col min="8709" max="8709" width="5.85546875" customWidth="1"/>
    <col min="8710" max="8710" width="12.7109375" customWidth="1"/>
    <col min="8711" max="8711" width="15" customWidth="1"/>
    <col min="8712" max="8712" width="13.85546875" customWidth="1"/>
    <col min="8713" max="8713" width="14.140625" customWidth="1"/>
    <col min="8714" max="8714" width="13.28515625" customWidth="1"/>
    <col min="8716" max="8716" width="12.7109375" customWidth="1"/>
    <col min="8721" max="8721" width="11.85546875" customWidth="1"/>
    <col min="8723" max="8723" width="12.28515625" customWidth="1"/>
    <col min="8724" max="8724" width="13.7109375" customWidth="1"/>
    <col min="8727" max="8727" width="10.42578125" customWidth="1"/>
    <col min="8729" max="8729" width="6.7109375" customWidth="1"/>
    <col min="8730" max="8730" width="13.140625" customWidth="1"/>
    <col min="8731" max="8731" width="9.28515625" customWidth="1"/>
    <col min="8732" max="8732" width="13.5703125" customWidth="1"/>
    <col min="8733" max="8733" width="6.85546875" customWidth="1"/>
    <col min="8734" max="8734" width="13.28515625" customWidth="1"/>
    <col min="8735" max="8735" width="12.5703125" customWidth="1"/>
    <col min="8736" max="8736" width="13.28515625" customWidth="1"/>
    <col min="8737" max="8737" width="15.140625" customWidth="1"/>
    <col min="8961" max="8961" width="5.85546875" customWidth="1"/>
    <col min="8962" max="8962" width="12.28515625" customWidth="1"/>
    <col min="8963" max="8963" width="9.28515625" customWidth="1"/>
    <col min="8964" max="8964" width="13.140625" customWidth="1"/>
    <col min="8965" max="8965" width="5.85546875" customWidth="1"/>
    <col min="8966" max="8966" width="12.7109375" customWidth="1"/>
    <col min="8967" max="8967" width="15" customWidth="1"/>
    <col min="8968" max="8968" width="13.85546875" customWidth="1"/>
    <col min="8969" max="8969" width="14.140625" customWidth="1"/>
    <col min="8970" max="8970" width="13.28515625" customWidth="1"/>
    <col min="8972" max="8972" width="12.7109375" customWidth="1"/>
    <col min="8977" max="8977" width="11.85546875" customWidth="1"/>
    <col min="8979" max="8979" width="12.28515625" customWidth="1"/>
    <col min="8980" max="8980" width="13.7109375" customWidth="1"/>
    <col min="8983" max="8983" width="10.42578125" customWidth="1"/>
    <col min="8985" max="8985" width="6.7109375" customWidth="1"/>
    <col min="8986" max="8986" width="13.140625" customWidth="1"/>
    <col min="8987" max="8987" width="9.28515625" customWidth="1"/>
    <col min="8988" max="8988" width="13.5703125" customWidth="1"/>
    <col min="8989" max="8989" width="6.85546875" customWidth="1"/>
    <col min="8990" max="8990" width="13.28515625" customWidth="1"/>
    <col min="8991" max="8991" width="12.5703125" customWidth="1"/>
    <col min="8992" max="8992" width="13.28515625" customWidth="1"/>
    <col min="8993" max="8993" width="15.140625" customWidth="1"/>
    <col min="9217" max="9217" width="5.85546875" customWidth="1"/>
    <col min="9218" max="9218" width="12.28515625" customWidth="1"/>
    <col min="9219" max="9219" width="9.28515625" customWidth="1"/>
    <col min="9220" max="9220" width="13.140625" customWidth="1"/>
    <col min="9221" max="9221" width="5.85546875" customWidth="1"/>
    <col min="9222" max="9222" width="12.7109375" customWidth="1"/>
    <col min="9223" max="9223" width="15" customWidth="1"/>
    <col min="9224" max="9224" width="13.85546875" customWidth="1"/>
    <col min="9225" max="9225" width="14.140625" customWidth="1"/>
    <col min="9226" max="9226" width="13.28515625" customWidth="1"/>
    <col min="9228" max="9228" width="12.7109375" customWidth="1"/>
    <col min="9233" max="9233" width="11.85546875" customWidth="1"/>
    <col min="9235" max="9235" width="12.28515625" customWidth="1"/>
    <col min="9236" max="9236" width="13.7109375" customWidth="1"/>
    <col min="9239" max="9239" width="10.42578125" customWidth="1"/>
    <col min="9241" max="9241" width="6.7109375" customWidth="1"/>
    <col min="9242" max="9242" width="13.140625" customWidth="1"/>
    <col min="9243" max="9243" width="9.28515625" customWidth="1"/>
    <col min="9244" max="9244" width="13.5703125" customWidth="1"/>
    <col min="9245" max="9245" width="6.85546875" customWidth="1"/>
    <col min="9246" max="9246" width="13.28515625" customWidth="1"/>
    <col min="9247" max="9247" width="12.5703125" customWidth="1"/>
    <col min="9248" max="9248" width="13.28515625" customWidth="1"/>
    <col min="9249" max="9249" width="15.140625" customWidth="1"/>
    <col min="9473" max="9473" width="5.85546875" customWidth="1"/>
    <col min="9474" max="9474" width="12.28515625" customWidth="1"/>
    <col min="9475" max="9475" width="9.28515625" customWidth="1"/>
    <col min="9476" max="9476" width="13.140625" customWidth="1"/>
    <col min="9477" max="9477" width="5.85546875" customWidth="1"/>
    <col min="9478" max="9478" width="12.7109375" customWidth="1"/>
    <col min="9479" max="9479" width="15" customWidth="1"/>
    <col min="9480" max="9480" width="13.85546875" customWidth="1"/>
    <col min="9481" max="9481" width="14.140625" customWidth="1"/>
    <col min="9482" max="9482" width="13.28515625" customWidth="1"/>
    <col min="9484" max="9484" width="12.7109375" customWidth="1"/>
    <col min="9489" max="9489" width="11.85546875" customWidth="1"/>
    <col min="9491" max="9491" width="12.28515625" customWidth="1"/>
    <col min="9492" max="9492" width="13.7109375" customWidth="1"/>
    <col min="9495" max="9495" width="10.42578125" customWidth="1"/>
    <col min="9497" max="9497" width="6.7109375" customWidth="1"/>
    <col min="9498" max="9498" width="13.140625" customWidth="1"/>
    <col min="9499" max="9499" width="9.28515625" customWidth="1"/>
    <col min="9500" max="9500" width="13.5703125" customWidth="1"/>
    <col min="9501" max="9501" width="6.85546875" customWidth="1"/>
    <col min="9502" max="9502" width="13.28515625" customWidth="1"/>
    <col min="9503" max="9503" width="12.5703125" customWidth="1"/>
    <col min="9504" max="9504" width="13.28515625" customWidth="1"/>
    <col min="9505" max="9505" width="15.140625" customWidth="1"/>
    <col min="9729" max="9729" width="5.85546875" customWidth="1"/>
    <col min="9730" max="9730" width="12.28515625" customWidth="1"/>
    <col min="9731" max="9731" width="9.28515625" customWidth="1"/>
    <col min="9732" max="9732" width="13.140625" customWidth="1"/>
    <col min="9733" max="9733" width="5.85546875" customWidth="1"/>
    <col min="9734" max="9734" width="12.7109375" customWidth="1"/>
    <col min="9735" max="9735" width="15" customWidth="1"/>
    <col min="9736" max="9736" width="13.85546875" customWidth="1"/>
    <col min="9737" max="9737" width="14.140625" customWidth="1"/>
    <col min="9738" max="9738" width="13.28515625" customWidth="1"/>
    <col min="9740" max="9740" width="12.7109375" customWidth="1"/>
    <col min="9745" max="9745" width="11.85546875" customWidth="1"/>
    <col min="9747" max="9747" width="12.28515625" customWidth="1"/>
    <col min="9748" max="9748" width="13.7109375" customWidth="1"/>
    <col min="9751" max="9751" width="10.42578125" customWidth="1"/>
    <col min="9753" max="9753" width="6.7109375" customWidth="1"/>
    <col min="9754" max="9754" width="13.140625" customWidth="1"/>
    <col min="9755" max="9755" width="9.28515625" customWidth="1"/>
    <col min="9756" max="9756" width="13.5703125" customWidth="1"/>
    <col min="9757" max="9757" width="6.85546875" customWidth="1"/>
    <col min="9758" max="9758" width="13.28515625" customWidth="1"/>
    <col min="9759" max="9759" width="12.5703125" customWidth="1"/>
    <col min="9760" max="9760" width="13.28515625" customWidth="1"/>
    <col min="9761" max="9761" width="15.140625" customWidth="1"/>
    <col min="9985" max="9985" width="5.85546875" customWidth="1"/>
    <col min="9986" max="9986" width="12.28515625" customWidth="1"/>
    <col min="9987" max="9987" width="9.28515625" customWidth="1"/>
    <col min="9988" max="9988" width="13.140625" customWidth="1"/>
    <col min="9989" max="9989" width="5.85546875" customWidth="1"/>
    <col min="9990" max="9990" width="12.7109375" customWidth="1"/>
    <col min="9991" max="9991" width="15" customWidth="1"/>
    <col min="9992" max="9992" width="13.85546875" customWidth="1"/>
    <col min="9993" max="9993" width="14.140625" customWidth="1"/>
    <col min="9994" max="9994" width="13.28515625" customWidth="1"/>
    <col min="9996" max="9996" width="12.7109375" customWidth="1"/>
    <col min="10001" max="10001" width="11.85546875" customWidth="1"/>
    <col min="10003" max="10003" width="12.28515625" customWidth="1"/>
    <col min="10004" max="10004" width="13.7109375" customWidth="1"/>
    <col min="10007" max="10007" width="10.42578125" customWidth="1"/>
    <col min="10009" max="10009" width="6.7109375" customWidth="1"/>
    <col min="10010" max="10010" width="13.140625" customWidth="1"/>
    <col min="10011" max="10011" width="9.28515625" customWidth="1"/>
    <col min="10012" max="10012" width="13.5703125" customWidth="1"/>
    <col min="10013" max="10013" width="6.85546875" customWidth="1"/>
    <col min="10014" max="10014" width="13.28515625" customWidth="1"/>
    <col min="10015" max="10015" width="12.5703125" customWidth="1"/>
    <col min="10016" max="10016" width="13.28515625" customWidth="1"/>
    <col min="10017" max="10017" width="15.140625" customWidth="1"/>
    <col min="10241" max="10241" width="5.85546875" customWidth="1"/>
    <col min="10242" max="10242" width="12.28515625" customWidth="1"/>
    <col min="10243" max="10243" width="9.28515625" customWidth="1"/>
    <col min="10244" max="10244" width="13.140625" customWidth="1"/>
    <col min="10245" max="10245" width="5.85546875" customWidth="1"/>
    <col min="10246" max="10246" width="12.7109375" customWidth="1"/>
    <col min="10247" max="10247" width="15" customWidth="1"/>
    <col min="10248" max="10248" width="13.85546875" customWidth="1"/>
    <col min="10249" max="10249" width="14.140625" customWidth="1"/>
    <col min="10250" max="10250" width="13.28515625" customWidth="1"/>
    <col min="10252" max="10252" width="12.7109375" customWidth="1"/>
    <col min="10257" max="10257" width="11.85546875" customWidth="1"/>
    <col min="10259" max="10259" width="12.28515625" customWidth="1"/>
    <col min="10260" max="10260" width="13.7109375" customWidth="1"/>
    <col min="10263" max="10263" width="10.42578125" customWidth="1"/>
    <col min="10265" max="10265" width="6.7109375" customWidth="1"/>
    <col min="10266" max="10266" width="13.140625" customWidth="1"/>
    <col min="10267" max="10267" width="9.28515625" customWidth="1"/>
    <col min="10268" max="10268" width="13.5703125" customWidth="1"/>
    <col min="10269" max="10269" width="6.85546875" customWidth="1"/>
    <col min="10270" max="10270" width="13.28515625" customWidth="1"/>
    <col min="10271" max="10271" width="12.5703125" customWidth="1"/>
    <col min="10272" max="10272" width="13.28515625" customWidth="1"/>
    <col min="10273" max="10273" width="15.140625" customWidth="1"/>
    <col min="10497" max="10497" width="5.85546875" customWidth="1"/>
    <col min="10498" max="10498" width="12.28515625" customWidth="1"/>
    <col min="10499" max="10499" width="9.28515625" customWidth="1"/>
    <col min="10500" max="10500" width="13.140625" customWidth="1"/>
    <col min="10501" max="10501" width="5.85546875" customWidth="1"/>
    <col min="10502" max="10502" width="12.7109375" customWidth="1"/>
    <col min="10503" max="10503" width="15" customWidth="1"/>
    <col min="10504" max="10504" width="13.85546875" customWidth="1"/>
    <col min="10505" max="10505" width="14.140625" customWidth="1"/>
    <col min="10506" max="10506" width="13.28515625" customWidth="1"/>
    <col min="10508" max="10508" width="12.7109375" customWidth="1"/>
    <col min="10513" max="10513" width="11.85546875" customWidth="1"/>
    <col min="10515" max="10515" width="12.28515625" customWidth="1"/>
    <col min="10516" max="10516" width="13.7109375" customWidth="1"/>
    <col min="10519" max="10519" width="10.42578125" customWidth="1"/>
    <col min="10521" max="10521" width="6.7109375" customWidth="1"/>
    <col min="10522" max="10522" width="13.140625" customWidth="1"/>
    <col min="10523" max="10523" width="9.28515625" customWidth="1"/>
    <col min="10524" max="10524" width="13.5703125" customWidth="1"/>
    <col min="10525" max="10525" width="6.85546875" customWidth="1"/>
    <col min="10526" max="10526" width="13.28515625" customWidth="1"/>
    <col min="10527" max="10527" width="12.5703125" customWidth="1"/>
    <col min="10528" max="10528" width="13.28515625" customWidth="1"/>
    <col min="10529" max="10529" width="15.140625" customWidth="1"/>
    <col min="10753" max="10753" width="5.85546875" customWidth="1"/>
    <col min="10754" max="10754" width="12.28515625" customWidth="1"/>
    <col min="10755" max="10755" width="9.28515625" customWidth="1"/>
    <col min="10756" max="10756" width="13.140625" customWidth="1"/>
    <col min="10757" max="10757" width="5.85546875" customWidth="1"/>
    <col min="10758" max="10758" width="12.7109375" customWidth="1"/>
    <col min="10759" max="10759" width="15" customWidth="1"/>
    <col min="10760" max="10760" width="13.85546875" customWidth="1"/>
    <col min="10761" max="10761" width="14.140625" customWidth="1"/>
    <col min="10762" max="10762" width="13.28515625" customWidth="1"/>
    <col min="10764" max="10764" width="12.7109375" customWidth="1"/>
    <col min="10769" max="10769" width="11.85546875" customWidth="1"/>
    <col min="10771" max="10771" width="12.28515625" customWidth="1"/>
    <col min="10772" max="10772" width="13.7109375" customWidth="1"/>
    <col min="10775" max="10775" width="10.42578125" customWidth="1"/>
    <col min="10777" max="10777" width="6.7109375" customWidth="1"/>
    <col min="10778" max="10778" width="13.140625" customWidth="1"/>
    <col min="10779" max="10779" width="9.28515625" customWidth="1"/>
    <col min="10780" max="10780" width="13.5703125" customWidth="1"/>
    <col min="10781" max="10781" width="6.85546875" customWidth="1"/>
    <col min="10782" max="10782" width="13.28515625" customWidth="1"/>
    <col min="10783" max="10783" width="12.5703125" customWidth="1"/>
    <col min="10784" max="10784" width="13.28515625" customWidth="1"/>
    <col min="10785" max="10785" width="15.140625" customWidth="1"/>
    <col min="11009" max="11009" width="5.85546875" customWidth="1"/>
    <col min="11010" max="11010" width="12.28515625" customWidth="1"/>
    <col min="11011" max="11011" width="9.28515625" customWidth="1"/>
    <col min="11012" max="11012" width="13.140625" customWidth="1"/>
    <col min="11013" max="11013" width="5.85546875" customWidth="1"/>
    <col min="11014" max="11014" width="12.7109375" customWidth="1"/>
    <col min="11015" max="11015" width="15" customWidth="1"/>
    <col min="11016" max="11016" width="13.85546875" customWidth="1"/>
    <col min="11017" max="11017" width="14.140625" customWidth="1"/>
    <col min="11018" max="11018" width="13.28515625" customWidth="1"/>
    <col min="11020" max="11020" width="12.7109375" customWidth="1"/>
    <col min="11025" max="11025" width="11.85546875" customWidth="1"/>
    <col min="11027" max="11027" width="12.28515625" customWidth="1"/>
    <col min="11028" max="11028" width="13.7109375" customWidth="1"/>
    <col min="11031" max="11031" width="10.42578125" customWidth="1"/>
    <col min="11033" max="11033" width="6.7109375" customWidth="1"/>
    <col min="11034" max="11034" width="13.140625" customWidth="1"/>
    <col min="11035" max="11035" width="9.28515625" customWidth="1"/>
    <col min="11036" max="11036" width="13.5703125" customWidth="1"/>
    <col min="11037" max="11037" width="6.85546875" customWidth="1"/>
    <col min="11038" max="11038" width="13.28515625" customWidth="1"/>
    <col min="11039" max="11039" width="12.5703125" customWidth="1"/>
    <col min="11040" max="11040" width="13.28515625" customWidth="1"/>
    <col min="11041" max="11041" width="15.140625" customWidth="1"/>
    <col min="11265" max="11265" width="5.85546875" customWidth="1"/>
    <col min="11266" max="11266" width="12.28515625" customWidth="1"/>
    <col min="11267" max="11267" width="9.28515625" customWidth="1"/>
    <col min="11268" max="11268" width="13.140625" customWidth="1"/>
    <col min="11269" max="11269" width="5.85546875" customWidth="1"/>
    <col min="11270" max="11270" width="12.7109375" customWidth="1"/>
    <col min="11271" max="11271" width="15" customWidth="1"/>
    <col min="11272" max="11272" width="13.85546875" customWidth="1"/>
    <col min="11273" max="11273" width="14.140625" customWidth="1"/>
    <col min="11274" max="11274" width="13.28515625" customWidth="1"/>
    <col min="11276" max="11276" width="12.7109375" customWidth="1"/>
    <col min="11281" max="11281" width="11.85546875" customWidth="1"/>
    <col min="11283" max="11283" width="12.28515625" customWidth="1"/>
    <col min="11284" max="11284" width="13.7109375" customWidth="1"/>
    <col min="11287" max="11287" width="10.42578125" customWidth="1"/>
    <col min="11289" max="11289" width="6.7109375" customWidth="1"/>
    <col min="11290" max="11290" width="13.140625" customWidth="1"/>
    <col min="11291" max="11291" width="9.28515625" customWidth="1"/>
    <col min="11292" max="11292" width="13.5703125" customWidth="1"/>
    <col min="11293" max="11293" width="6.85546875" customWidth="1"/>
    <col min="11294" max="11294" width="13.28515625" customWidth="1"/>
    <col min="11295" max="11295" width="12.5703125" customWidth="1"/>
    <col min="11296" max="11296" width="13.28515625" customWidth="1"/>
    <col min="11297" max="11297" width="15.140625" customWidth="1"/>
    <col min="11521" max="11521" width="5.85546875" customWidth="1"/>
    <col min="11522" max="11522" width="12.28515625" customWidth="1"/>
    <col min="11523" max="11523" width="9.28515625" customWidth="1"/>
    <col min="11524" max="11524" width="13.140625" customWidth="1"/>
    <col min="11525" max="11525" width="5.85546875" customWidth="1"/>
    <col min="11526" max="11526" width="12.7109375" customWidth="1"/>
    <col min="11527" max="11527" width="15" customWidth="1"/>
    <col min="11528" max="11528" width="13.85546875" customWidth="1"/>
    <col min="11529" max="11529" width="14.140625" customWidth="1"/>
    <col min="11530" max="11530" width="13.28515625" customWidth="1"/>
    <col min="11532" max="11532" width="12.7109375" customWidth="1"/>
    <col min="11537" max="11537" width="11.85546875" customWidth="1"/>
    <col min="11539" max="11539" width="12.28515625" customWidth="1"/>
    <col min="11540" max="11540" width="13.7109375" customWidth="1"/>
    <col min="11543" max="11543" width="10.42578125" customWidth="1"/>
    <col min="11545" max="11545" width="6.7109375" customWidth="1"/>
    <col min="11546" max="11546" width="13.140625" customWidth="1"/>
    <col min="11547" max="11547" width="9.28515625" customWidth="1"/>
    <col min="11548" max="11548" width="13.5703125" customWidth="1"/>
    <col min="11549" max="11549" width="6.85546875" customWidth="1"/>
    <col min="11550" max="11550" width="13.28515625" customWidth="1"/>
    <col min="11551" max="11551" width="12.5703125" customWidth="1"/>
    <col min="11552" max="11552" width="13.28515625" customWidth="1"/>
    <col min="11553" max="11553" width="15.140625" customWidth="1"/>
    <col min="11777" max="11777" width="5.85546875" customWidth="1"/>
    <col min="11778" max="11778" width="12.28515625" customWidth="1"/>
    <col min="11779" max="11779" width="9.28515625" customWidth="1"/>
    <col min="11780" max="11780" width="13.140625" customWidth="1"/>
    <col min="11781" max="11781" width="5.85546875" customWidth="1"/>
    <col min="11782" max="11782" width="12.7109375" customWidth="1"/>
    <col min="11783" max="11783" width="15" customWidth="1"/>
    <col min="11784" max="11784" width="13.85546875" customWidth="1"/>
    <col min="11785" max="11785" width="14.140625" customWidth="1"/>
    <col min="11786" max="11786" width="13.28515625" customWidth="1"/>
    <col min="11788" max="11788" width="12.7109375" customWidth="1"/>
    <col min="11793" max="11793" width="11.85546875" customWidth="1"/>
    <col min="11795" max="11795" width="12.28515625" customWidth="1"/>
    <col min="11796" max="11796" width="13.7109375" customWidth="1"/>
    <col min="11799" max="11799" width="10.42578125" customWidth="1"/>
    <col min="11801" max="11801" width="6.7109375" customWidth="1"/>
    <col min="11802" max="11802" width="13.140625" customWidth="1"/>
    <col min="11803" max="11803" width="9.28515625" customWidth="1"/>
    <col min="11804" max="11804" width="13.5703125" customWidth="1"/>
    <col min="11805" max="11805" width="6.85546875" customWidth="1"/>
    <col min="11806" max="11806" width="13.28515625" customWidth="1"/>
    <col min="11807" max="11807" width="12.5703125" customWidth="1"/>
    <col min="11808" max="11808" width="13.28515625" customWidth="1"/>
    <col min="11809" max="11809" width="15.140625" customWidth="1"/>
    <col min="12033" max="12033" width="5.85546875" customWidth="1"/>
    <col min="12034" max="12034" width="12.28515625" customWidth="1"/>
    <col min="12035" max="12035" width="9.28515625" customWidth="1"/>
    <col min="12036" max="12036" width="13.140625" customWidth="1"/>
    <col min="12037" max="12037" width="5.85546875" customWidth="1"/>
    <col min="12038" max="12038" width="12.7109375" customWidth="1"/>
    <col min="12039" max="12039" width="15" customWidth="1"/>
    <col min="12040" max="12040" width="13.85546875" customWidth="1"/>
    <col min="12041" max="12041" width="14.140625" customWidth="1"/>
    <col min="12042" max="12042" width="13.28515625" customWidth="1"/>
    <col min="12044" max="12044" width="12.7109375" customWidth="1"/>
    <col min="12049" max="12049" width="11.85546875" customWidth="1"/>
    <col min="12051" max="12051" width="12.28515625" customWidth="1"/>
    <col min="12052" max="12052" width="13.7109375" customWidth="1"/>
    <col min="12055" max="12055" width="10.42578125" customWidth="1"/>
    <col min="12057" max="12057" width="6.7109375" customWidth="1"/>
    <col min="12058" max="12058" width="13.140625" customWidth="1"/>
    <col min="12059" max="12059" width="9.28515625" customWidth="1"/>
    <col min="12060" max="12060" width="13.5703125" customWidth="1"/>
    <col min="12061" max="12061" width="6.85546875" customWidth="1"/>
    <col min="12062" max="12062" width="13.28515625" customWidth="1"/>
    <col min="12063" max="12063" width="12.5703125" customWidth="1"/>
    <col min="12064" max="12064" width="13.28515625" customWidth="1"/>
    <col min="12065" max="12065" width="15.140625" customWidth="1"/>
    <col min="12289" max="12289" width="5.85546875" customWidth="1"/>
    <col min="12290" max="12290" width="12.28515625" customWidth="1"/>
    <col min="12291" max="12291" width="9.28515625" customWidth="1"/>
    <col min="12292" max="12292" width="13.140625" customWidth="1"/>
    <col min="12293" max="12293" width="5.85546875" customWidth="1"/>
    <col min="12294" max="12294" width="12.7109375" customWidth="1"/>
    <col min="12295" max="12295" width="15" customWidth="1"/>
    <col min="12296" max="12296" width="13.85546875" customWidth="1"/>
    <col min="12297" max="12297" width="14.140625" customWidth="1"/>
    <col min="12298" max="12298" width="13.28515625" customWidth="1"/>
    <col min="12300" max="12300" width="12.7109375" customWidth="1"/>
    <col min="12305" max="12305" width="11.85546875" customWidth="1"/>
    <col min="12307" max="12307" width="12.28515625" customWidth="1"/>
    <col min="12308" max="12308" width="13.7109375" customWidth="1"/>
    <col min="12311" max="12311" width="10.42578125" customWidth="1"/>
    <col min="12313" max="12313" width="6.7109375" customWidth="1"/>
    <col min="12314" max="12314" width="13.140625" customWidth="1"/>
    <col min="12315" max="12315" width="9.28515625" customWidth="1"/>
    <col min="12316" max="12316" width="13.5703125" customWidth="1"/>
    <col min="12317" max="12317" width="6.85546875" customWidth="1"/>
    <col min="12318" max="12318" width="13.28515625" customWidth="1"/>
    <col min="12319" max="12319" width="12.5703125" customWidth="1"/>
    <col min="12320" max="12320" width="13.28515625" customWidth="1"/>
    <col min="12321" max="12321" width="15.140625" customWidth="1"/>
    <col min="12545" max="12545" width="5.85546875" customWidth="1"/>
    <col min="12546" max="12546" width="12.28515625" customWidth="1"/>
    <col min="12547" max="12547" width="9.28515625" customWidth="1"/>
    <col min="12548" max="12548" width="13.140625" customWidth="1"/>
    <col min="12549" max="12549" width="5.85546875" customWidth="1"/>
    <col min="12550" max="12550" width="12.7109375" customWidth="1"/>
    <col min="12551" max="12551" width="15" customWidth="1"/>
    <col min="12552" max="12552" width="13.85546875" customWidth="1"/>
    <col min="12553" max="12553" width="14.140625" customWidth="1"/>
    <col min="12554" max="12554" width="13.28515625" customWidth="1"/>
    <col min="12556" max="12556" width="12.7109375" customWidth="1"/>
    <col min="12561" max="12561" width="11.85546875" customWidth="1"/>
    <col min="12563" max="12563" width="12.28515625" customWidth="1"/>
    <col min="12564" max="12564" width="13.7109375" customWidth="1"/>
    <col min="12567" max="12567" width="10.42578125" customWidth="1"/>
    <col min="12569" max="12569" width="6.7109375" customWidth="1"/>
    <col min="12570" max="12570" width="13.140625" customWidth="1"/>
    <col min="12571" max="12571" width="9.28515625" customWidth="1"/>
    <col min="12572" max="12572" width="13.5703125" customWidth="1"/>
    <col min="12573" max="12573" width="6.85546875" customWidth="1"/>
    <col min="12574" max="12574" width="13.28515625" customWidth="1"/>
    <col min="12575" max="12575" width="12.5703125" customWidth="1"/>
    <col min="12576" max="12576" width="13.28515625" customWidth="1"/>
    <col min="12577" max="12577" width="15.140625" customWidth="1"/>
    <col min="12801" max="12801" width="5.85546875" customWidth="1"/>
    <col min="12802" max="12802" width="12.28515625" customWidth="1"/>
    <col min="12803" max="12803" width="9.28515625" customWidth="1"/>
    <col min="12804" max="12804" width="13.140625" customWidth="1"/>
    <col min="12805" max="12805" width="5.85546875" customWidth="1"/>
    <col min="12806" max="12806" width="12.7109375" customWidth="1"/>
    <col min="12807" max="12807" width="15" customWidth="1"/>
    <col min="12808" max="12808" width="13.85546875" customWidth="1"/>
    <col min="12809" max="12809" width="14.140625" customWidth="1"/>
    <col min="12810" max="12810" width="13.28515625" customWidth="1"/>
    <col min="12812" max="12812" width="12.7109375" customWidth="1"/>
    <col min="12817" max="12817" width="11.85546875" customWidth="1"/>
    <col min="12819" max="12819" width="12.28515625" customWidth="1"/>
    <col min="12820" max="12820" width="13.7109375" customWidth="1"/>
    <col min="12823" max="12823" width="10.42578125" customWidth="1"/>
    <col min="12825" max="12825" width="6.7109375" customWidth="1"/>
    <col min="12826" max="12826" width="13.140625" customWidth="1"/>
    <col min="12827" max="12827" width="9.28515625" customWidth="1"/>
    <col min="12828" max="12828" width="13.5703125" customWidth="1"/>
    <col min="12829" max="12829" width="6.85546875" customWidth="1"/>
    <col min="12830" max="12830" width="13.28515625" customWidth="1"/>
    <col min="12831" max="12831" width="12.5703125" customWidth="1"/>
    <col min="12832" max="12832" width="13.28515625" customWidth="1"/>
    <col min="12833" max="12833" width="15.140625" customWidth="1"/>
    <col min="13057" max="13057" width="5.85546875" customWidth="1"/>
    <col min="13058" max="13058" width="12.28515625" customWidth="1"/>
    <col min="13059" max="13059" width="9.28515625" customWidth="1"/>
    <col min="13060" max="13060" width="13.140625" customWidth="1"/>
    <col min="13061" max="13061" width="5.85546875" customWidth="1"/>
    <col min="13062" max="13062" width="12.7109375" customWidth="1"/>
    <col min="13063" max="13063" width="15" customWidth="1"/>
    <col min="13064" max="13064" width="13.85546875" customWidth="1"/>
    <col min="13065" max="13065" width="14.140625" customWidth="1"/>
    <col min="13066" max="13066" width="13.28515625" customWidth="1"/>
    <col min="13068" max="13068" width="12.7109375" customWidth="1"/>
    <col min="13073" max="13073" width="11.85546875" customWidth="1"/>
    <col min="13075" max="13075" width="12.28515625" customWidth="1"/>
    <col min="13076" max="13076" width="13.7109375" customWidth="1"/>
    <col min="13079" max="13079" width="10.42578125" customWidth="1"/>
    <col min="13081" max="13081" width="6.7109375" customWidth="1"/>
    <col min="13082" max="13082" width="13.140625" customWidth="1"/>
    <col min="13083" max="13083" width="9.28515625" customWidth="1"/>
    <col min="13084" max="13084" width="13.5703125" customWidth="1"/>
    <col min="13085" max="13085" width="6.85546875" customWidth="1"/>
    <col min="13086" max="13086" width="13.28515625" customWidth="1"/>
    <col min="13087" max="13087" width="12.5703125" customWidth="1"/>
    <col min="13088" max="13088" width="13.28515625" customWidth="1"/>
    <col min="13089" max="13089" width="15.140625" customWidth="1"/>
    <col min="13313" max="13313" width="5.85546875" customWidth="1"/>
    <col min="13314" max="13314" width="12.28515625" customWidth="1"/>
    <col min="13315" max="13315" width="9.28515625" customWidth="1"/>
    <col min="13316" max="13316" width="13.140625" customWidth="1"/>
    <col min="13317" max="13317" width="5.85546875" customWidth="1"/>
    <col min="13318" max="13318" width="12.7109375" customWidth="1"/>
    <col min="13319" max="13319" width="15" customWidth="1"/>
    <col min="13320" max="13320" width="13.85546875" customWidth="1"/>
    <col min="13321" max="13321" width="14.140625" customWidth="1"/>
    <col min="13322" max="13322" width="13.28515625" customWidth="1"/>
    <col min="13324" max="13324" width="12.7109375" customWidth="1"/>
    <col min="13329" max="13329" width="11.85546875" customWidth="1"/>
    <col min="13331" max="13331" width="12.28515625" customWidth="1"/>
    <col min="13332" max="13332" width="13.7109375" customWidth="1"/>
    <col min="13335" max="13335" width="10.42578125" customWidth="1"/>
    <col min="13337" max="13337" width="6.7109375" customWidth="1"/>
    <col min="13338" max="13338" width="13.140625" customWidth="1"/>
    <col min="13339" max="13339" width="9.28515625" customWidth="1"/>
    <col min="13340" max="13340" width="13.5703125" customWidth="1"/>
    <col min="13341" max="13341" width="6.85546875" customWidth="1"/>
    <col min="13342" max="13342" width="13.28515625" customWidth="1"/>
    <col min="13343" max="13343" width="12.5703125" customWidth="1"/>
    <col min="13344" max="13344" width="13.28515625" customWidth="1"/>
    <col min="13345" max="13345" width="15.140625" customWidth="1"/>
    <col min="13569" max="13569" width="5.85546875" customWidth="1"/>
    <col min="13570" max="13570" width="12.28515625" customWidth="1"/>
    <col min="13571" max="13571" width="9.28515625" customWidth="1"/>
    <col min="13572" max="13572" width="13.140625" customWidth="1"/>
    <col min="13573" max="13573" width="5.85546875" customWidth="1"/>
    <col min="13574" max="13574" width="12.7109375" customWidth="1"/>
    <col min="13575" max="13575" width="15" customWidth="1"/>
    <col min="13576" max="13576" width="13.85546875" customWidth="1"/>
    <col min="13577" max="13577" width="14.140625" customWidth="1"/>
    <col min="13578" max="13578" width="13.28515625" customWidth="1"/>
    <col min="13580" max="13580" width="12.7109375" customWidth="1"/>
    <col min="13585" max="13585" width="11.85546875" customWidth="1"/>
    <col min="13587" max="13587" width="12.28515625" customWidth="1"/>
    <col min="13588" max="13588" width="13.7109375" customWidth="1"/>
    <col min="13591" max="13591" width="10.42578125" customWidth="1"/>
    <col min="13593" max="13593" width="6.7109375" customWidth="1"/>
    <col min="13594" max="13594" width="13.140625" customWidth="1"/>
    <col min="13595" max="13595" width="9.28515625" customWidth="1"/>
    <col min="13596" max="13596" width="13.5703125" customWidth="1"/>
    <col min="13597" max="13597" width="6.85546875" customWidth="1"/>
    <col min="13598" max="13598" width="13.28515625" customWidth="1"/>
    <col min="13599" max="13599" width="12.5703125" customWidth="1"/>
    <col min="13600" max="13600" width="13.28515625" customWidth="1"/>
    <col min="13601" max="13601" width="15.140625" customWidth="1"/>
    <col min="13825" max="13825" width="5.85546875" customWidth="1"/>
    <col min="13826" max="13826" width="12.28515625" customWidth="1"/>
    <col min="13827" max="13827" width="9.28515625" customWidth="1"/>
    <col min="13828" max="13828" width="13.140625" customWidth="1"/>
    <col min="13829" max="13829" width="5.85546875" customWidth="1"/>
    <col min="13830" max="13830" width="12.7109375" customWidth="1"/>
    <col min="13831" max="13831" width="15" customWidth="1"/>
    <col min="13832" max="13832" width="13.85546875" customWidth="1"/>
    <col min="13833" max="13833" width="14.140625" customWidth="1"/>
    <col min="13834" max="13834" width="13.28515625" customWidth="1"/>
    <col min="13836" max="13836" width="12.7109375" customWidth="1"/>
    <col min="13841" max="13841" width="11.85546875" customWidth="1"/>
    <col min="13843" max="13843" width="12.28515625" customWidth="1"/>
    <col min="13844" max="13844" width="13.7109375" customWidth="1"/>
    <col min="13847" max="13847" width="10.42578125" customWidth="1"/>
    <col min="13849" max="13849" width="6.7109375" customWidth="1"/>
    <col min="13850" max="13850" width="13.140625" customWidth="1"/>
    <col min="13851" max="13851" width="9.28515625" customWidth="1"/>
    <col min="13852" max="13852" width="13.5703125" customWidth="1"/>
    <col min="13853" max="13853" width="6.85546875" customWidth="1"/>
    <col min="13854" max="13854" width="13.28515625" customWidth="1"/>
    <col min="13855" max="13855" width="12.5703125" customWidth="1"/>
    <col min="13856" max="13856" width="13.28515625" customWidth="1"/>
    <col min="13857" max="13857" width="15.140625" customWidth="1"/>
    <col min="14081" max="14081" width="5.85546875" customWidth="1"/>
    <col min="14082" max="14082" width="12.28515625" customWidth="1"/>
    <col min="14083" max="14083" width="9.28515625" customWidth="1"/>
    <col min="14084" max="14084" width="13.140625" customWidth="1"/>
    <col min="14085" max="14085" width="5.85546875" customWidth="1"/>
    <col min="14086" max="14086" width="12.7109375" customWidth="1"/>
    <col min="14087" max="14087" width="15" customWidth="1"/>
    <col min="14088" max="14088" width="13.85546875" customWidth="1"/>
    <col min="14089" max="14089" width="14.140625" customWidth="1"/>
    <col min="14090" max="14090" width="13.28515625" customWidth="1"/>
    <col min="14092" max="14092" width="12.7109375" customWidth="1"/>
    <col min="14097" max="14097" width="11.85546875" customWidth="1"/>
    <col min="14099" max="14099" width="12.28515625" customWidth="1"/>
    <col min="14100" max="14100" width="13.7109375" customWidth="1"/>
    <col min="14103" max="14103" width="10.42578125" customWidth="1"/>
    <col min="14105" max="14105" width="6.7109375" customWidth="1"/>
    <col min="14106" max="14106" width="13.140625" customWidth="1"/>
    <col min="14107" max="14107" width="9.28515625" customWidth="1"/>
    <col min="14108" max="14108" width="13.5703125" customWidth="1"/>
    <col min="14109" max="14109" width="6.85546875" customWidth="1"/>
    <col min="14110" max="14110" width="13.28515625" customWidth="1"/>
    <col min="14111" max="14111" width="12.5703125" customWidth="1"/>
    <col min="14112" max="14112" width="13.28515625" customWidth="1"/>
    <col min="14113" max="14113" width="15.140625" customWidth="1"/>
    <col min="14337" max="14337" width="5.85546875" customWidth="1"/>
    <col min="14338" max="14338" width="12.28515625" customWidth="1"/>
    <col min="14339" max="14339" width="9.28515625" customWidth="1"/>
    <col min="14340" max="14340" width="13.140625" customWidth="1"/>
    <col min="14341" max="14341" width="5.85546875" customWidth="1"/>
    <col min="14342" max="14342" width="12.7109375" customWidth="1"/>
    <col min="14343" max="14343" width="15" customWidth="1"/>
    <col min="14344" max="14344" width="13.85546875" customWidth="1"/>
    <col min="14345" max="14345" width="14.140625" customWidth="1"/>
    <col min="14346" max="14346" width="13.28515625" customWidth="1"/>
    <col min="14348" max="14348" width="12.7109375" customWidth="1"/>
    <col min="14353" max="14353" width="11.85546875" customWidth="1"/>
    <col min="14355" max="14355" width="12.28515625" customWidth="1"/>
    <col min="14356" max="14356" width="13.7109375" customWidth="1"/>
    <col min="14359" max="14359" width="10.42578125" customWidth="1"/>
    <col min="14361" max="14361" width="6.7109375" customWidth="1"/>
    <col min="14362" max="14362" width="13.140625" customWidth="1"/>
    <col min="14363" max="14363" width="9.28515625" customWidth="1"/>
    <col min="14364" max="14364" width="13.5703125" customWidth="1"/>
    <col min="14365" max="14365" width="6.85546875" customWidth="1"/>
    <col min="14366" max="14366" width="13.28515625" customWidth="1"/>
    <col min="14367" max="14367" width="12.5703125" customWidth="1"/>
    <col min="14368" max="14368" width="13.28515625" customWidth="1"/>
    <col min="14369" max="14369" width="15.140625" customWidth="1"/>
    <col min="14593" max="14593" width="5.85546875" customWidth="1"/>
    <col min="14594" max="14594" width="12.28515625" customWidth="1"/>
    <col min="14595" max="14595" width="9.28515625" customWidth="1"/>
    <col min="14596" max="14596" width="13.140625" customWidth="1"/>
    <col min="14597" max="14597" width="5.85546875" customWidth="1"/>
    <col min="14598" max="14598" width="12.7109375" customWidth="1"/>
    <col min="14599" max="14599" width="15" customWidth="1"/>
    <col min="14600" max="14600" width="13.85546875" customWidth="1"/>
    <col min="14601" max="14601" width="14.140625" customWidth="1"/>
    <col min="14602" max="14602" width="13.28515625" customWidth="1"/>
    <col min="14604" max="14604" width="12.7109375" customWidth="1"/>
    <col min="14609" max="14609" width="11.85546875" customWidth="1"/>
    <col min="14611" max="14611" width="12.28515625" customWidth="1"/>
    <col min="14612" max="14612" width="13.7109375" customWidth="1"/>
    <col min="14615" max="14615" width="10.42578125" customWidth="1"/>
    <col min="14617" max="14617" width="6.7109375" customWidth="1"/>
    <col min="14618" max="14618" width="13.140625" customWidth="1"/>
    <col min="14619" max="14619" width="9.28515625" customWidth="1"/>
    <col min="14620" max="14620" width="13.5703125" customWidth="1"/>
    <col min="14621" max="14621" width="6.85546875" customWidth="1"/>
    <col min="14622" max="14622" width="13.28515625" customWidth="1"/>
    <col min="14623" max="14623" width="12.5703125" customWidth="1"/>
    <col min="14624" max="14624" width="13.28515625" customWidth="1"/>
    <col min="14625" max="14625" width="15.140625" customWidth="1"/>
    <col min="14849" max="14849" width="5.85546875" customWidth="1"/>
    <col min="14850" max="14850" width="12.28515625" customWidth="1"/>
    <col min="14851" max="14851" width="9.28515625" customWidth="1"/>
    <col min="14852" max="14852" width="13.140625" customWidth="1"/>
    <col min="14853" max="14853" width="5.85546875" customWidth="1"/>
    <col min="14854" max="14854" width="12.7109375" customWidth="1"/>
    <col min="14855" max="14855" width="15" customWidth="1"/>
    <col min="14856" max="14856" width="13.85546875" customWidth="1"/>
    <col min="14857" max="14857" width="14.140625" customWidth="1"/>
    <col min="14858" max="14858" width="13.28515625" customWidth="1"/>
    <col min="14860" max="14860" width="12.7109375" customWidth="1"/>
    <col min="14865" max="14865" width="11.85546875" customWidth="1"/>
    <col min="14867" max="14867" width="12.28515625" customWidth="1"/>
    <col min="14868" max="14868" width="13.7109375" customWidth="1"/>
    <col min="14871" max="14871" width="10.42578125" customWidth="1"/>
    <col min="14873" max="14873" width="6.7109375" customWidth="1"/>
    <col min="14874" max="14874" width="13.140625" customWidth="1"/>
    <col min="14875" max="14875" width="9.28515625" customWidth="1"/>
    <col min="14876" max="14876" width="13.5703125" customWidth="1"/>
    <col min="14877" max="14877" width="6.85546875" customWidth="1"/>
    <col min="14878" max="14878" width="13.28515625" customWidth="1"/>
    <col min="14879" max="14879" width="12.5703125" customWidth="1"/>
    <col min="14880" max="14880" width="13.28515625" customWidth="1"/>
    <col min="14881" max="14881" width="15.140625" customWidth="1"/>
    <col min="15105" max="15105" width="5.85546875" customWidth="1"/>
    <col min="15106" max="15106" width="12.28515625" customWidth="1"/>
    <col min="15107" max="15107" width="9.28515625" customWidth="1"/>
    <col min="15108" max="15108" width="13.140625" customWidth="1"/>
    <col min="15109" max="15109" width="5.85546875" customWidth="1"/>
    <col min="15110" max="15110" width="12.7109375" customWidth="1"/>
    <col min="15111" max="15111" width="15" customWidth="1"/>
    <col min="15112" max="15112" width="13.85546875" customWidth="1"/>
    <col min="15113" max="15113" width="14.140625" customWidth="1"/>
    <col min="15114" max="15114" width="13.28515625" customWidth="1"/>
    <col min="15116" max="15116" width="12.7109375" customWidth="1"/>
    <col min="15121" max="15121" width="11.85546875" customWidth="1"/>
    <col min="15123" max="15123" width="12.28515625" customWidth="1"/>
    <col min="15124" max="15124" width="13.7109375" customWidth="1"/>
    <col min="15127" max="15127" width="10.42578125" customWidth="1"/>
    <col min="15129" max="15129" width="6.7109375" customWidth="1"/>
    <col min="15130" max="15130" width="13.140625" customWidth="1"/>
    <col min="15131" max="15131" width="9.28515625" customWidth="1"/>
    <col min="15132" max="15132" width="13.5703125" customWidth="1"/>
    <col min="15133" max="15133" width="6.85546875" customWidth="1"/>
    <col min="15134" max="15134" width="13.28515625" customWidth="1"/>
    <col min="15135" max="15135" width="12.5703125" customWidth="1"/>
    <col min="15136" max="15136" width="13.28515625" customWidth="1"/>
    <col min="15137" max="15137" width="15.140625" customWidth="1"/>
    <col min="15361" max="15361" width="5.85546875" customWidth="1"/>
    <col min="15362" max="15362" width="12.28515625" customWidth="1"/>
    <col min="15363" max="15363" width="9.28515625" customWidth="1"/>
    <col min="15364" max="15364" width="13.140625" customWidth="1"/>
    <col min="15365" max="15365" width="5.85546875" customWidth="1"/>
    <col min="15366" max="15366" width="12.7109375" customWidth="1"/>
    <col min="15367" max="15367" width="15" customWidth="1"/>
    <col min="15368" max="15368" width="13.85546875" customWidth="1"/>
    <col min="15369" max="15369" width="14.140625" customWidth="1"/>
    <col min="15370" max="15370" width="13.28515625" customWidth="1"/>
    <col min="15372" max="15372" width="12.7109375" customWidth="1"/>
    <col min="15377" max="15377" width="11.85546875" customWidth="1"/>
    <col min="15379" max="15379" width="12.28515625" customWidth="1"/>
    <col min="15380" max="15380" width="13.7109375" customWidth="1"/>
    <col min="15383" max="15383" width="10.42578125" customWidth="1"/>
    <col min="15385" max="15385" width="6.7109375" customWidth="1"/>
    <col min="15386" max="15386" width="13.140625" customWidth="1"/>
    <col min="15387" max="15387" width="9.28515625" customWidth="1"/>
    <col min="15388" max="15388" width="13.5703125" customWidth="1"/>
    <col min="15389" max="15389" width="6.85546875" customWidth="1"/>
    <col min="15390" max="15390" width="13.28515625" customWidth="1"/>
    <col min="15391" max="15391" width="12.5703125" customWidth="1"/>
    <col min="15392" max="15392" width="13.28515625" customWidth="1"/>
    <col min="15393" max="15393" width="15.140625" customWidth="1"/>
    <col min="15617" max="15617" width="5.85546875" customWidth="1"/>
    <col min="15618" max="15618" width="12.28515625" customWidth="1"/>
    <col min="15619" max="15619" width="9.28515625" customWidth="1"/>
    <col min="15620" max="15620" width="13.140625" customWidth="1"/>
    <col min="15621" max="15621" width="5.85546875" customWidth="1"/>
    <col min="15622" max="15622" width="12.7109375" customWidth="1"/>
    <col min="15623" max="15623" width="15" customWidth="1"/>
    <col min="15624" max="15624" width="13.85546875" customWidth="1"/>
    <col min="15625" max="15625" width="14.140625" customWidth="1"/>
    <col min="15626" max="15626" width="13.28515625" customWidth="1"/>
    <col min="15628" max="15628" width="12.7109375" customWidth="1"/>
    <col min="15633" max="15633" width="11.85546875" customWidth="1"/>
    <col min="15635" max="15635" width="12.28515625" customWidth="1"/>
    <col min="15636" max="15636" width="13.7109375" customWidth="1"/>
    <col min="15639" max="15639" width="10.42578125" customWidth="1"/>
    <col min="15641" max="15641" width="6.7109375" customWidth="1"/>
    <col min="15642" max="15642" width="13.140625" customWidth="1"/>
    <col min="15643" max="15643" width="9.28515625" customWidth="1"/>
    <col min="15644" max="15644" width="13.5703125" customWidth="1"/>
    <col min="15645" max="15645" width="6.85546875" customWidth="1"/>
    <col min="15646" max="15646" width="13.28515625" customWidth="1"/>
    <col min="15647" max="15647" width="12.5703125" customWidth="1"/>
    <col min="15648" max="15648" width="13.28515625" customWidth="1"/>
    <col min="15649" max="15649" width="15.140625" customWidth="1"/>
    <col min="15873" max="15873" width="5.85546875" customWidth="1"/>
    <col min="15874" max="15874" width="12.28515625" customWidth="1"/>
    <col min="15875" max="15875" width="9.28515625" customWidth="1"/>
    <col min="15876" max="15876" width="13.140625" customWidth="1"/>
    <col min="15877" max="15877" width="5.85546875" customWidth="1"/>
    <col min="15878" max="15878" width="12.7109375" customWidth="1"/>
    <col min="15879" max="15879" width="15" customWidth="1"/>
    <col min="15880" max="15880" width="13.85546875" customWidth="1"/>
    <col min="15881" max="15881" width="14.140625" customWidth="1"/>
    <col min="15882" max="15882" width="13.28515625" customWidth="1"/>
    <col min="15884" max="15884" width="12.7109375" customWidth="1"/>
    <col min="15889" max="15889" width="11.85546875" customWidth="1"/>
    <col min="15891" max="15891" width="12.28515625" customWidth="1"/>
    <col min="15892" max="15892" width="13.7109375" customWidth="1"/>
    <col min="15895" max="15895" width="10.42578125" customWidth="1"/>
    <col min="15897" max="15897" width="6.7109375" customWidth="1"/>
    <col min="15898" max="15898" width="13.140625" customWidth="1"/>
    <col min="15899" max="15899" width="9.28515625" customWidth="1"/>
    <col min="15900" max="15900" width="13.5703125" customWidth="1"/>
    <col min="15901" max="15901" width="6.85546875" customWidth="1"/>
    <col min="15902" max="15902" width="13.28515625" customWidth="1"/>
    <col min="15903" max="15903" width="12.5703125" customWidth="1"/>
    <col min="15904" max="15904" width="13.28515625" customWidth="1"/>
    <col min="15905" max="15905" width="15.140625" customWidth="1"/>
    <col min="16129" max="16129" width="5.85546875" customWidth="1"/>
    <col min="16130" max="16130" width="12.28515625" customWidth="1"/>
    <col min="16131" max="16131" width="9.28515625" customWidth="1"/>
    <col min="16132" max="16132" width="13.140625" customWidth="1"/>
    <col min="16133" max="16133" width="5.85546875" customWidth="1"/>
    <col min="16134" max="16134" width="12.7109375" customWidth="1"/>
    <col min="16135" max="16135" width="15" customWidth="1"/>
    <col min="16136" max="16136" width="13.85546875" customWidth="1"/>
    <col min="16137" max="16137" width="14.140625" customWidth="1"/>
    <col min="16138" max="16138" width="13.28515625" customWidth="1"/>
    <col min="16140" max="16140" width="12.7109375" customWidth="1"/>
    <col min="16145" max="16145" width="11.85546875" customWidth="1"/>
    <col min="16147" max="16147" width="12.28515625" customWidth="1"/>
    <col min="16148" max="16148" width="13.7109375" customWidth="1"/>
    <col min="16151" max="16151" width="10.42578125" customWidth="1"/>
    <col min="16153" max="16153" width="6.7109375" customWidth="1"/>
    <col min="16154" max="16154" width="13.140625" customWidth="1"/>
    <col min="16155" max="16155" width="9.28515625" customWidth="1"/>
    <col min="16156" max="16156" width="13.5703125" customWidth="1"/>
    <col min="16157" max="16157" width="6.85546875" customWidth="1"/>
    <col min="16158" max="16158" width="13.28515625" customWidth="1"/>
    <col min="16159" max="16159" width="12.5703125" customWidth="1"/>
    <col min="16160" max="16160" width="13.28515625" customWidth="1"/>
    <col min="16161" max="16161" width="15.140625" customWidth="1"/>
  </cols>
  <sheetData>
    <row r="1" spans="1:33" ht="55.5" customHeight="1" x14ac:dyDescent="0.25">
      <c r="B1" s="90" t="s">
        <v>40</v>
      </c>
      <c r="C1" s="90"/>
      <c r="D1" s="90"/>
      <c r="E1" s="90"/>
      <c r="F1" s="90"/>
      <c r="G1" s="90"/>
      <c r="H1" s="90"/>
      <c r="I1" s="1"/>
    </row>
    <row r="2" spans="1:33" ht="30" customHeight="1" x14ac:dyDescent="0.25">
      <c r="B2" s="105" t="s">
        <v>39</v>
      </c>
      <c r="C2" s="105"/>
      <c r="D2" s="105"/>
      <c r="E2" s="105"/>
      <c r="F2" s="105"/>
      <c r="G2" s="105"/>
      <c r="H2" s="105"/>
      <c r="I2" s="1"/>
      <c r="Z2" s="3"/>
    </row>
    <row r="3" spans="1:33" ht="18.75" customHeight="1" x14ac:dyDescent="0.25">
      <c r="H3" s="4"/>
      <c r="I3" s="4"/>
      <c r="N3" s="38"/>
      <c r="O3" s="39"/>
      <c r="P3" s="40"/>
      <c r="Q3" s="41"/>
      <c r="Z3" s="61"/>
    </row>
    <row r="4" spans="1:33" ht="15" customHeight="1" x14ac:dyDescent="0.25">
      <c r="C4" s="86" t="s">
        <v>0</v>
      </c>
      <c r="D4" s="86"/>
      <c r="E4" s="86"/>
      <c r="F4" s="86"/>
      <c r="G4" s="50">
        <f>Fecha</f>
        <v>41690</v>
      </c>
      <c r="H4" s="5"/>
      <c r="I4" s="5"/>
      <c r="N4" s="38"/>
      <c r="O4" s="39"/>
      <c r="P4" s="40"/>
      <c r="Q4" s="41"/>
      <c r="Z4" s="60"/>
    </row>
    <row r="5" spans="1:33" ht="15" customHeight="1" x14ac:dyDescent="0.3">
      <c r="C5" s="86" t="s">
        <v>33</v>
      </c>
      <c r="D5" s="86"/>
      <c r="E5" s="86"/>
      <c r="F5" s="86"/>
      <c r="G5" s="51">
        <f>TIE!E21*-1</f>
        <v>900</v>
      </c>
      <c r="H5" s="6"/>
      <c r="I5" s="6"/>
      <c r="AB5" s="91"/>
      <c r="AC5" s="91"/>
      <c r="AD5" s="91"/>
      <c r="AE5" s="91"/>
      <c r="AF5" s="7"/>
    </row>
    <row r="6" spans="1:33" ht="15" customHeight="1" x14ac:dyDescent="0.25">
      <c r="C6" s="86" t="s">
        <v>7</v>
      </c>
      <c r="D6" s="86"/>
      <c r="E6" s="86"/>
      <c r="F6" s="86"/>
      <c r="G6" s="52">
        <f>TIE!E17</f>
        <v>0.19146304513209644</v>
      </c>
      <c r="H6" s="8"/>
      <c r="I6" s="8"/>
      <c r="AB6" s="57"/>
      <c r="AC6" s="58"/>
      <c r="AD6" s="58"/>
      <c r="AE6" s="59"/>
    </row>
    <row r="7" spans="1:33" ht="15" customHeight="1" x14ac:dyDescent="0.25">
      <c r="C7" s="86" t="s">
        <v>4</v>
      </c>
      <c r="D7" s="86"/>
      <c r="E7" s="86"/>
      <c r="F7" s="86"/>
      <c r="G7" s="53">
        <f>BANCO!F7</f>
        <v>2</v>
      </c>
      <c r="H7" s="9"/>
      <c r="I7" s="9"/>
      <c r="AB7" s="57"/>
      <c r="AC7" s="58"/>
      <c r="AD7" s="58"/>
      <c r="AE7" s="59"/>
      <c r="AF7" s="10"/>
    </row>
    <row r="8" spans="1:33" ht="15" customHeight="1" x14ac:dyDescent="0.25">
      <c r="C8" s="86" t="s">
        <v>5</v>
      </c>
      <c r="D8" s="86"/>
      <c r="E8" s="86"/>
      <c r="F8" s="86"/>
      <c r="G8" s="54">
        <f>BANCO!F8</f>
        <v>2</v>
      </c>
      <c r="H8" s="11"/>
      <c r="I8" s="11"/>
      <c r="AB8" s="60"/>
      <c r="AC8" s="60"/>
      <c r="AD8" s="60"/>
      <c r="AE8" s="60"/>
      <c r="AG8" s="12"/>
    </row>
    <row r="9" spans="1:33" ht="15" customHeight="1" x14ac:dyDescent="0.25">
      <c r="C9" s="87" t="s">
        <v>6</v>
      </c>
      <c r="D9" s="88"/>
      <c r="E9" s="88"/>
      <c r="F9" s="89"/>
      <c r="G9" s="42" t="str">
        <f>IF(G7=12,"mensual",IF(G7=6,"bimestral",IF(G7=4,"trimestral",IF(G7=3,"cuatrimestral",IF(G7=2,"semestral","anual")))))</f>
        <v>semestral</v>
      </c>
      <c r="H9" s="8"/>
      <c r="I9" s="8"/>
      <c r="AB9" s="60"/>
      <c r="AC9" s="60"/>
      <c r="AD9" s="60"/>
      <c r="AE9" s="60"/>
    </row>
    <row r="10" spans="1:33" ht="15" customHeight="1" x14ac:dyDescent="0.25">
      <c r="C10" s="87" t="str">
        <f>"Nº total de pagos "&amp;G9&amp;"es"</f>
        <v>Nº total de pagos semestrales</v>
      </c>
      <c r="D10" s="88"/>
      <c r="E10" s="88"/>
      <c r="F10" s="89"/>
      <c r="G10" s="43">
        <f>G7*G8</f>
        <v>4</v>
      </c>
      <c r="H10" s="13"/>
      <c r="I10" s="13"/>
      <c r="AB10" s="57"/>
      <c r="AC10" s="57"/>
      <c r="AD10" s="58"/>
      <c r="AE10" s="59"/>
    </row>
    <row r="11" spans="1:33" ht="15" customHeight="1" x14ac:dyDescent="0.25">
      <c r="C11" s="87" t="s">
        <v>2</v>
      </c>
      <c r="D11" s="88"/>
      <c r="E11" s="88"/>
      <c r="F11" s="89"/>
      <c r="G11" s="44">
        <f>IF(BANCO!A15="","",TIE!E18*BANCO!F7)</f>
        <v>0.18308318222837894</v>
      </c>
      <c r="H11" s="14"/>
      <c r="I11" s="14"/>
      <c r="AB11" s="57"/>
      <c r="AC11" s="57"/>
      <c r="AD11" s="58"/>
      <c r="AE11" s="59"/>
    </row>
    <row r="12" spans="1:33" ht="12" customHeight="1" x14ac:dyDescent="0.25">
      <c r="J12"/>
    </row>
    <row r="13" spans="1:33" ht="19.5" customHeight="1" x14ac:dyDescent="0.25">
      <c r="A13" s="104" t="s">
        <v>34</v>
      </c>
      <c r="B13" s="104"/>
      <c r="C13" s="104"/>
      <c r="D13" s="104"/>
      <c r="E13" s="104"/>
      <c r="F13" s="104"/>
      <c r="G13" s="104"/>
      <c r="H13" s="104"/>
      <c r="I13" s="104"/>
      <c r="L13" s="16"/>
      <c r="M13" s="16"/>
    </row>
    <row r="14" spans="1:33" ht="28.5" customHeight="1" x14ac:dyDescent="0.25">
      <c r="A14" s="30" t="s">
        <v>9</v>
      </c>
      <c r="B14" s="31" t="s">
        <v>10</v>
      </c>
      <c r="C14" s="32" t="s">
        <v>11</v>
      </c>
      <c r="D14" s="32" t="s">
        <v>35</v>
      </c>
      <c r="E14" s="31" t="s">
        <v>13</v>
      </c>
      <c r="F14" s="32" t="s">
        <v>36</v>
      </c>
      <c r="G14" s="31" t="s">
        <v>37</v>
      </c>
      <c r="H14" s="31" t="s">
        <v>16</v>
      </c>
      <c r="I14" s="33" t="s">
        <v>38</v>
      </c>
      <c r="L14" s="16"/>
      <c r="M14" s="16"/>
      <c r="Y14" s="63"/>
      <c r="Z14" s="63"/>
      <c r="AA14" s="64"/>
      <c r="AB14" s="64"/>
      <c r="AC14" s="63"/>
      <c r="AD14" s="64"/>
      <c r="AE14" s="63"/>
      <c r="AF14" s="63"/>
      <c r="AG14" s="63"/>
    </row>
    <row r="15" spans="1:33" x14ac:dyDescent="0.25">
      <c r="A15">
        <v>1</v>
      </c>
      <c r="B15" s="17">
        <f>G4</f>
        <v>41690</v>
      </c>
      <c r="C15" s="18">
        <f>G11</f>
        <v>0.18308318222837894</v>
      </c>
      <c r="D15" s="19">
        <f>IF(A15="","",BANCO!$F$12)</f>
        <v>278.74</v>
      </c>
      <c r="E15" s="16">
        <f t="shared" ref="E15:E78" si="0">IF(A15="","",N_T_Pagos-A15)</f>
        <v>3</v>
      </c>
      <c r="F15" s="19">
        <f>IF(A15="","",ROUND(G5*C15/$G$7,2))</f>
        <v>82.39</v>
      </c>
      <c r="G15" s="19">
        <f>IF(A15="","",D15-F15)</f>
        <v>196.35000000000002</v>
      </c>
      <c r="H15" s="19">
        <f>IF(A15="","",G15)</f>
        <v>196.35000000000002</v>
      </c>
      <c r="I15" s="19">
        <f>IF(A15="","",$G$5-H15)</f>
        <v>703.65</v>
      </c>
      <c r="L15" s="16"/>
      <c r="M15" s="16"/>
      <c r="Z15" s="17"/>
      <c r="AA15" s="18"/>
      <c r="AB15" s="19"/>
      <c r="AC15" s="16"/>
      <c r="AD15" s="19"/>
      <c r="AE15" s="19"/>
      <c r="AF15" s="19"/>
      <c r="AG15" s="19"/>
    </row>
    <row r="16" spans="1:33" x14ac:dyDescent="0.25">
      <c r="A16">
        <f t="shared" ref="A16:A79" si="1">IF(A15&lt;N_T_Pagos,+A15+1,"")</f>
        <v>2</v>
      </c>
      <c r="B16" s="17">
        <f t="shared" ref="B16:B79" si="2">IF(A16="","",IF(__Mes1=__Mes2,DATE(YEAR(B15),MONTH(B15)+(12/$G$7),MIN(DAY($B$15),DAY(DATE(YEAR(B15),MONTH(B15)+(12/$G$7)+1,0)))),DATE(YEAR(B15),MONTH(B15)+(12/$G$7),DAY(DATE(YEAR(B15),MONTH(B15)+(12/$G$7)+1,0)))))</f>
        <v>41871</v>
      </c>
      <c r="C16" s="18">
        <f>IF(A16="","",C15)</f>
        <v>0.18308318222837894</v>
      </c>
      <c r="D16" s="19">
        <f>IF(A16="","",BANCO!D16)</f>
        <v>278.74</v>
      </c>
      <c r="E16" s="16">
        <f t="shared" si="0"/>
        <v>2</v>
      </c>
      <c r="F16" s="19">
        <f>IF(A16="","",ROUND(I15*C16/$G$7,2))</f>
        <v>64.41</v>
      </c>
      <c r="G16" s="19">
        <f t="shared" ref="G16:G79" si="3">IF(A16="","",D16-F16)</f>
        <v>214.33</v>
      </c>
      <c r="H16" s="19">
        <f>IF(A16="","",G16+H15)</f>
        <v>410.68000000000006</v>
      </c>
      <c r="I16" s="19">
        <f t="shared" ref="I16:I79" si="4">IF(A16="","",$G$5-H16)</f>
        <v>489.31999999999994</v>
      </c>
      <c r="L16" s="16"/>
      <c r="M16" s="16"/>
      <c r="Z16" s="17"/>
      <c r="AA16" s="18"/>
      <c r="AB16" s="19"/>
      <c r="AC16" s="16"/>
      <c r="AD16" s="19"/>
      <c r="AE16" s="19"/>
      <c r="AF16" s="20"/>
      <c r="AG16" s="19"/>
    </row>
    <row r="17" spans="1:33" x14ac:dyDescent="0.25">
      <c r="A17">
        <f t="shared" si="1"/>
        <v>3</v>
      </c>
      <c r="B17" s="17">
        <f t="shared" si="2"/>
        <v>42055</v>
      </c>
      <c r="C17" s="18">
        <f t="shared" ref="C17:C80" si="5">IF(A17="","",C16)</f>
        <v>0.18308318222837894</v>
      </c>
      <c r="D17" s="19">
        <f>IF(A17="","",BANCO!D17)</f>
        <v>278.75</v>
      </c>
      <c r="E17" s="16">
        <f t="shared" si="0"/>
        <v>1</v>
      </c>
      <c r="F17" s="19">
        <f t="shared" ref="F17:F80" si="6">IF(A17="","",ROUND(I16*C17/$G$7,2))</f>
        <v>44.79</v>
      </c>
      <c r="G17" s="19">
        <f t="shared" si="3"/>
        <v>233.96</v>
      </c>
      <c r="H17" s="19">
        <f t="shared" ref="H17:H80" si="7">IF(A17="","",G17+H16)</f>
        <v>644.6400000000001</v>
      </c>
      <c r="I17" s="19">
        <f t="shared" si="4"/>
        <v>255.3599999999999</v>
      </c>
      <c r="K17" s="19"/>
      <c r="L17" s="16"/>
      <c r="M17" s="16"/>
      <c r="Z17" s="17"/>
      <c r="AA17" s="18"/>
      <c r="AB17" s="19"/>
      <c r="AC17" s="16"/>
      <c r="AD17" s="19"/>
      <c r="AE17" s="19"/>
      <c r="AF17" s="20"/>
      <c r="AG17" s="19"/>
    </row>
    <row r="18" spans="1:33" x14ac:dyDescent="0.25">
      <c r="A18">
        <f t="shared" si="1"/>
        <v>4</v>
      </c>
      <c r="B18" s="17">
        <f t="shared" si="2"/>
        <v>42236</v>
      </c>
      <c r="C18" s="18">
        <f t="shared" si="5"/>
        <v>0.18308318222837894</v>
      </c>
      <c r="D18" s="19">
        <f>IF(A18="","",BANCO!D18)</f>
        <v>278.74</v>
      </c>
      <c r="E18" s="16">
        <f t="shared" si="0"/>
        <v>0</v>
      </c>
      <c r="F18" s="19">
        <f t="shared" si="6"/>
        <v>23.38</v>
      </c>
      <c r="G18" s="19">
        <f t="shared" si="3"/>
        <v>255.36</v>
      </c>
      <c r="H18" s="19">
        <f t="shared" si="7"/>
        <v>900.00000000000011</v>
      </c>
      <c r="I18" s="19">
        <f t="shared" si="4"/>
        <v>-1.1368683772161603E-13</v>
      </c>
      <c r="K18" s="19"/>
      <c r="L18" s="16"/>
      <c r="M18" s="16"/>
      <c r="Z18" s="17"/>
      <c r="AA18" s="18"/>
      <c r="AB18" s="19"/>
      <c r="AC18" s="16"/>
      <c r="AD18" s="19"/>
      <c r="AE18" s="19"/>
      <c r="AF18" s="20"/>
      <c r="AG18" s="19"/>
    </row>
    <row r="19" spans="1:33" x14ac:dyDescent="0.25">
      <c r="A19" t="str">
        <f t="shared" si="1"/>
        <v/>
      </c>
      <c r="B19" s="17" t="str">
        <f t="shared" si="2"/>
        <v/>
      </c>
      <c r="C19" s="18" t="str">
        <f t="shared" si="5"/>
        <v/>
      </c>
      <c r="D19" s="19" t="str">
        <f>IF(A19="","",BANCO!D19)</f>
        <v/>
      </c>
      <c r="E19" s="16" t="str">
        <f t="shared" si="0"/>
        <v/>
      </c>
      <c r="F19" s="19" t="str">
        <f t="shared" si="6"/>
        <v/>
      </c>
      <c r="G19" s="19" t="str">
        <f t="shared" si="3"/>
        <v/>
      </c>
      <c r="H19" s="19" t="str">
        <f t="shared" si="7"/>
        <v/>
      </c>
      <c r="I19" s="19" t="str">
        <f t="shared" si="4"/>
        <v/>
      </c>
      <c r="K19" s="19"/>
      <c r="L19" s="16"/>
      <c r="M19" s="16"/>
      <c r="Z19" s="17"/>
      <c r="AA19" s="18"/>
      <c r="AB19" s="19"/>
      <c r="AC19" s="16"/>
      <c r="AD19" s="19"/>
      <c r="AE19" s="19"/>
      <c r="AF19" s="20"/>
      <c r="AG19" s="19"/>
    </row>
    <row r="20" spans="1:33" x14ac:dyDescent="0.25">
      <c r="A20" t="str">
        <f t="shared" si="1"/>
        <v/>
      </c>
      <c r="B20" s="17" t="str">
        <f t="shared" si="2"/>
        <v/>
      </c>
      <c r="C20" s="18" t="str">
        <f t="shared" si="5"/>
        <v/>
      </c>
      <c r="D20" s="19" t="str">
        <f>IF(A20="","",BANCO!D20)</f>
        <v/>
      </c>
      <c r="E20" s="16" t="str">
        <f t="shared" si="0"/>
        <v/>
      </c>
      <c r="F20" s="19" t="str">
        <f t="shared" si="6"/>
        <v/>
      </c>
      <c r="G20" s="19" t="str">
        <f t="shared" si="3"/>
        <v/>
      </c>
      <c r="H20" s="19" t="str">
        <f t="shared" si="7"/>
        <v/>
      </c>
      <c r="I20" s="19" t="str">
        <f t="shared" si="4"/>
        <v/>
      </c>
      <c r="L20" s="16"/>
      <c r="M20" s="16"/>
      <c r="Z20" s="17"/>
      <c r="AA20" s="18"/>
      <c r="AB20" s="19"/>
      <c r="AC20" s="16"/>
      <c r="AD20" s="19"/>
      <c r="AE20" s="19"/>
      <c r="AF20" s="20"/>
      <c r="AG20" s="19"/>
    </row>
    <row r="21" spans="1:33" x14ac:dyDescent="0.25">
      <c r="A21" t="str">
        <f t="shared" si="1"/>
        <v/>
      </c>
      <c r="B21" s="17" t="str">
        <f t="shared" si="2"/>
        <v/>
      </c>
      <c r="C21" s="18" t="str">
        <f t="shared" si="5"/>
        <v/>
      </c>
      <c r="D21" s="19" t="str">
        <f>IF(A21="","",BANCO!D21)</f>
        <v/>
      </c>
      <c r="E21" s="16" t="str">
        <f t="shared" si="0"/>
        <v/>
      </c>
      <c r="F21" s="19" t="str">
        <f t="shared" si="6"/>
        <v/>
      </c>
      <c r="G21" s="19" t="str">
        <f t="shared" si="3"/>
        <v/>
      </c>
      <c r="H21" s="19" t="str">
        <f t="shared" si="7"/>
        <v/>
      </c>
      <c r="I21" s="19" t="str">
        <f t="shared" si="4"/>
        <v/>
      </c>
      <c r="L21" s="16"/>
      <c r="M21" s="16"/>
    </row>
    <row r="22" spans="1:33" ht="15.75" customHeight="1" x14ac:dyDescent="0.25">
      <c r="A22" t="str">
        <f t="shared" si="1"/>
        <v/>
      </c>
      <c r="B22" s="17" t="str">
        <f t="shared" si="2"/>
        <v/>
      </c>
      <c r="C22" s="18" t="str">
        <f t="shared" si="5"/>
        <v/>
      </c>
      <c r="D22" s="19" t="str">
        <f>IF(A22="","",BANCO!D22)</f>
        <v/>
      </c>
      <c r="E22" s="16" t="str">
        <f t="shared" si="0"/>
        <v/>
      </c>
      <c r="F22" s="19" t="str">
        <f t="shared" si="6"/>
        <v/>
      </c>
      <c r="G22" s="19" t="str">
        <f t="shared" si="3"/>
        <v/>
      </c>
      <c r="H22" s="19" t="str">
        <f t="shared" si="7"/>
        <v/>
      </c>
      <c r="I22" s="19" t="str">
        <f t="shared" si="4"/>
        <v/>
      </c>
      <c r="L22" s="16"/>
      <c r="M22" s="16"/>
    </row>
    <row r="23" spans="1:33" ht="16.5" customHeight="1" x14ac:dyDescent="0.25">
      <c r="A23" t="str">
        <f t="shared" si="1"/>
        <v/>
      </c>
      <c r="B23" s="17" t="str">
        <f t="shared" si="2"/>
        <v/>
      </c>
      <c r="C23" s="18" t="str">
        <f t="shared" si="5"/>
        <v/>
      </c>
      <c r="D23" s="19" t="str">
        <f>IF(A23="","",BANCO!D23)</f>
        <v/>
      </c>
      <c r="E23" s="16" t="str">
        <f t="shared" si="0"/>
        <v/>
      </c>
      <c r="F23" s="19" t="str">
        <f t="shared" si="6"/>
        <v/>
      </c>
      <c r="G23" s="19" t="str">
        <f t="shared" si="3"/>
        <v/>
      </c>
      <c r="H23" s="19" t="str">
        <f t="shared" si="7"/>
        <v/>
      </c>
      <c r="I23" s="19" t="str">
        <f t="shared" si="4"/>
        <v/>
      </c>
      <c r="L23" s="16"/>
      <c r="M23" s="16"/>
    </row>
    <row r="24" spans="1:33" x14ac:dyDescent="0.25">
      <c r="A24" t="str">
        <f t="shared" si="1"/>
        <v/>
      </c>
      <c r="B24" s="17" t="str">
        <f t="shared" si="2"/>
        <v/>
      </c>
      <c r="C24" s="18" t="str">
        <f t="shared" si="5"/>
        <v/>
      </c>
      <c r="D24" s="19" t="str">
        <f>IF(A24="","",BANCO!D24)</f>
        <v/>
      </c>
      <c r="E24" s="16" t="str">
        <f t="shared" si="0"/>
        <v/>
      </c>
      <c r="F24" s="19" t="str">
        <f t="shared" si="6"/>
        <v/>
      </c>
      <c r="G24" s="19" t="str">
        <f t="shared" si="3"/>
        <v/>
      </c>
      <c r="H24" s="19" t="str">
        <f t="shared" si="7"/>
        <v/>
      </c>
      <c r="I24" s="19" t="str">
        <f t="shared" si="4"/>
        <v/>
      </c>
      <c r="L24" s="16"/>
      <c r="M24" s="16"/>
    </row>
    <row r="25" spans="1:33" x14ac:dyDescent="0.25">
      <c r="A25" t="str">
        <f t="shared" si="1"/>
        <v/>
      </c>
      <c r="B25" s="17" t="str">
        <f t="shared" si="2"/>
        <v/>
      </c>
      <c r="C25" s="18" t="str">
        <f t="shared" si="5"/>
        <v/>
      </c>
      <c r="D25" s="19" t="str">
        <f>IF(A25="","",BANCO!D25)</f>
        <v/>
      </c>
      <c r="E25" s="16" t="str">
        <f t="shared" si="0"/>
        <v/>
      </c>
      <c r="F25" s="19" t="str">
        <f t="shared" si="6"/>
        <v/>
      </c>
      <c r="G25" s="19" t="str">
        <f t="shared" si="3"/>
        <v/>
      </c>
      <c r="H25" s="19" t="str">
        <f t="shared" si="7"/>
        <v/>
      </c>
      <c r="I25" s="19" t="str">
        <f t="shared" si="4"/>
        <v/>
      </c>
      <c r="L25" s="16"/>
      <c r="M25" s="16"/>
    </row>
    <row r="26" spans="1:33" x14ac:dyDescent="0.25">
      <c r="A26" t="str">
        <f t="shared" si="1"/>
        <v/>
      </c>
      <c r="B26" s="17" t="str">
        <f t="shared" si="2"/>
        <v/>
      </c>
      <c r="C26" s="18" t="str">
        <f t="shared" si="5"/>
        <v/>
      </c>
      <c r="D26" s="19" t="str">
        <f>IF(A26="","",BANCO!D26)</f>
        <v/>
      </c>
      <c r="E26" s="16" t="str">
        <f t="shared" si="0"/>
        <v/>
      </c>
      <c r="F26" s="19" t="str">
        <f t="shared" si="6"/>
        <v/>
      </c>
      <c r="G26" s="19" t="str">
        <f t="shared" si="3"/>
        <v/>
      </c>
      <c r="H26" s="19" t="str">
        <f t="shared" si="7"/>
        <v/>
      </c>
      <c r="I26" s="19" t="str">
        <f t="shared" si="4"/>
        <v/>
      </c>
      <c r="L26" s="16"/>
      <c r="M26" s="16"/>
    </row>
    <row r="27" spans="1:33" x14ac:dyDescent="0.25">
      <c r="A27" t="str">
        <f t="shared" si="1"/>
        <v/>
      </c>
      <c r="B27" s="17" t="str">
        <f t="shared" si="2"/>
        <v/>
      </c>
      <c r="C27" s="18" t="str">
        <f t="shared" si="5"/>
        <v/>
      </c>
      <c r="D27" s="19" t="str">
        <f>IF(A27="","",BANCO!D27)</f>
        <v/>
      </c>
      <c r="E27" s="16" t="str">
        <f t="shared" si="0"/>
        <v/>
      </c>
      <c r="F27" s="19" t="str">
        <f t="shared" si="6"/>
        <v/>
      </c>
      <c r="G27" s="19" t="str">
        <f t="shared" si="3"/>
        <v/>
      </c>
      <c r="H27" s="19" t="str">
        <f t="shared" si="7"/>
        <v/>
      </c>
      <c r="I27" s="19" t="str">
        <f t="shared" si="4"/>
        <v/>
      </c>
      <c r="L27" s="16"/>
      <c r="M27" s="16"/>
    </row>
    <row r="28" spans="1:33" x14ac:dyDescent="0.25">
      <c r="A28" t="str">
        <f t="shared" si="1"/>
        <v/>
      </c>
      <c r="B28" s="17" t="str">
        <f t="shared" si="2"/>
        <v/>
      </c>
      <c r="C28" s="18" t="str">
        <f t="shared" si="5"/>
        <v/>
      </c>
      <c r="D28" s="19" t="str">
        <f>IF(A28="","",BANCO!D28)</f>
        <v/>
      </c>
      <c r="E28" s="16" t="str">
        <f t="shared" si="0"/>
        <v/>
      </c>
      <c r="F28" s="19" t="str">
        <f t="shared" si="6"/>
        <v/>
      </c>
      <c r="G28" s="19" t="str">
        <f t="shared" si="3"/>
        <v/>
      </c>
      <c r="H28" s="19" t="str">
        <f t="shared" si="7"/>
        <v/>
      </c>
      <c r="I28" s="19" t="str">
        <f t="shared" si="4"/>
        <v/>
      </c>
      <c r="L28" s="16"/>
      <c r="M28" s="16"/>
    </row>
    <row r="29" spans="1:33" x14ac:dyDescent="0.25">
      <c r="A29" t="str">
        <f t="shared" si="1"/>
        <v/>
      </c>
      <c r="B29" s="17" t="str">
        <f t="shared" si="2"/>
        <v/>
      </c>
      <c r="C29" s="18" t="str">
        <f t="shared" si="5"/>
        <v/>
      </c>
      <c r="D29" s="19" t="str">
        <f>IF(A29="","",BANCO!D29)</f>
        <v/>
      </c>
      <c r="E29" s="16" t="str">
        <f t="shared" si="0"/>
        <v/>
      </c>
      <c r="F29" s="19" t="str">
        <f t="shared" si="6"/>
        <v/>
      </c>
      <c r="G29" s="19" t="str">
        <f t="shared" si="3"/>
        <v/>
      </c>
      <c r="H29" s="19" t="str">
        <f t="shared" si="7"/>
        <v/>
      </c>
      <c r="I29" s="19" t="str">
        <f t="shared" si="4"/>
        <v/>
      </c>
      <c r="L29" s="16"/>
      <c r="M29" s="16"/>
    </row>
    <row r="30" spans="1:33" x14ac:dyDescent="0.25">
      <c r="A30" t="str">
        <f t="shared" si="1"/>
        <v/>
      </c>
      <c r="B30" s="17" t="str">
        <f t="shared" si="2"/>
        <v/>
      </c>
      <c r="C30" s="18" t="str">
        <f t="shared" si="5"/>
        <v/>
      </c>
      <c r="D30" s="19" t="str">
        <f>IF(A30="","",BANCO!D30)</f>
        <v/>
      </c>
      <c r="E30" s="16" t="str">
        <f t="shared" si="0"/>
        <v/>
      </c>
      <c r="F30" s="19" t="str">
        <f t="shared" si="6"/>
        <v/>
      </c>
      <c r="G30" s="19" t="str">
        <f t="shared" si="3"/>
        <v/>
      </c>
      <c r="H30" s="19" t="str">
        <f t="shared" si="7"/>
        <v/>
      </c>
      <c r="I30" s="19" t="str">
        <f t="shared" si="4"/>
        <v/>
      </c>
      <c r="L30" s="16"/>
      <c r="M30" s="16"/>
    </row>
    <row r="31" spans="1:33" x14ac:dyDescent="0.25">
      <c r="A31" t="str">
        <f t="shared" si="1"/>
        <v/>
      </c>
      <c r="B31" s="17" t="str">
        <f t="shared" si="2"/>
        <v/>
      </c>
      <c r="C31" s="18" t="str">
        <f t="shared" si="5"/>
        <v/>
      </c>
      <c r="D31" s="19" t="str">
        <f>IF(A31="","",BANCO!D31)</f>
        <v/>
      </c>
      <c r="E31" s="16" t="str">
        <f t="shared" si="0"/>
        <v/>
      </c>
      <c r="F31" s="19" t="str">
        <f t="shared" si="6"/>
        <v/>
      </c>
      <c r="G31" s="19" t="str">
        <f t="shared" si="3"/>
        <v/>
      </c>
      <c r="H31" s="19" t="str">
        <f t="shared" si="7"/>
        <v/>
      </c>
      <c r="I31" s="19" t="str">
        <f t="shared" si="4"/>
        <v/>
      </c>
      <c r="L31" s="16"/>
      <c r="M31" s="16"/>
    </row>
    <row r="32" spans="1:33" x14ac:dyDescent="0.25">
      <c r="A32" t="str">
        <f t="shared" si="1"/>
        <v/>
      </c>
      <c r="B32" s="17" t="str">
        <f t="shared" si="2"/>
        <v/>
      </c>
      <c r="C32" s="18" t="str">
        <f t="shared" si="5"/>
        <v/>
      </c>
      <c r="D32" s="19" t="str">
        <f>IF(A32="","",BANCO!D32)</f>
        <v/>
      </c>
      <c r="E32" s="16" t="str">
        <f t="shared" si="0"/>
        <v/>
      </c>
      <c r="F32" s="19" t="str">
        <f t="shared" si="6"/>
        <v/>
      </c>
      <c r="G32" s="19" t="str">
        <f t="shared" si="3"/>
        <v/>
      </c>
      <c r="H32" s="19" t="str">
        <f t="shared" si="7"/>
        <v/>
      </c>
      <c r="I32" s="19" t="str">
        <f t="shared" si="4"/>
        <v/>
      </c>
      <c r="L32" s="16"/>
      <c r="M32" s="16"/>
    </row>
    <row r="33" spans="1:9" x14ac:dyDescent="0.25">
      <c r="A33" t="str">
        <f t="shared" si="1"/>
        <v/>
      </c>
      <c r="B33" s="17" t="str">
        <f t="shared" si="2"/>
        <v/>
      </c>
      <c r="C33" s="18" t="str">
        <f t="shared" si="5"/>
        <v/>
      </c>
      <c r="D33" s="19" t="str">
        <f>IF(A33="","",BANCO!D33)</f>
        <v/>
      </c>
      <c r="E33" s="16" t="str">
        <f t="shared" si="0"/>
        <v/>
      </c>
      <c r="F33" s="19" t="str">
        <f t="shared" si="6"/>
        <v/>
      </c>
      <c r="G33" s="19" t="str">
        <f t="shared" si="3"/>
        <v/>
      </c>
      <c r="H33" s="19" t="str">
        <f t="shared" si="7"/>
        <v/>
      </c>
      <c r="I33" s="19" t="str">
        <f t="shared" si="4"/>
        <v/>
      </c>
    </row>
    <row r="34" spans="1:9" x14ac:dyDescent="0.25">
      <c r="A34" t="str">
        <f t="shared" si="1"/>
        <v/>
      </c>
      <c r="B34" s="17" t="str">
        <f t="shared" si="2"/>
        <v/>
      </c>
      <c r="C34" s="18" t="str">
        <f t="shared" si="5"/>
        <v/>
      </c>
      <c r="D34" s="19" t="str">
        <f>IF(A34="","",BANCO!D34)</f>
        <v/>
      </c>
      <c r="E34" s="16" t="str">
        <f t="shared" si="0"/>
        <v/>
      </c>
      <c r="F34" s="19" t="str">
        <f t="shared" si="6"/>
        <v/>
      </c>
      <c r="G34" s="19" t="str">
        <f t="shared" si="3"/>
        <v/>
      </c>
      <c r="H34" s="19" t="str">
        <f t="shared" si="7"/>
        <v/>
      </c>
      <c r="I34" s="19" t="str">
        <f t="shared" si="4"/>
        <v/>
      </c>
    </row>
    <row r="35" spans="1:9" x14ac:dyDescent="0.25">
      <c r="A35" t="str">
        <f t="shared" si="1"/>
        <v/>
      </c>
      <c r="B35" s="17" t="str">
        <f t="shared" si="2"/>
        <v/>
      </c>
      <c r="C35" s="18" t="str">
        <f t="shared" si="5"/>
        <v/>
      </c>
      <c r="D35" s="19" t="str">
        <f>IF(A35="","",BANCO!D35)</f>
        <v/>
      </c>
      <c r="E35" s="16" t="str">
        <f t="shared" si="0"/>
        <v/>
      </c>
      <c r="F35" s="19" t="str">
        <f t="shared" si="6"/>
        <v/>
      </c>
      <c r="G35" s="19" t="str">
        <f t="shared" si="3"/>
        <v/>
      </c>
      <c r="H35" s="19" t="str">
        <f t="shared" si="7"/>
        <v/>
      </c>
      <c r="I35" s="19" t="str">
        <f t="shared" si="4"/>
        <v/>
      </c>
    </row>
    <row r="36" spans="1:9" x14ac:dyDescent="0.25">
      <c r="A36" t="str">
        <f t="shared" si="1"/>
        <v/>
      </c>
      <c r="B36" s="17" t="str">
        <f t="shared" si="2"/>
        <v/>
      </c>
      <c r="C36" s="18" t="str">
        <f t="shared" si="5"/>
        <v/>
      </c>
      <c r="D36" s="19" t="str">
        <f>IF(A36="","",BANCO!D36)</f>
        <v/>
      </c>
      <c r="E36" s="16" t="str">
        <f t="shared" si="0"/>
        <v/>
      </c>
      <c r="F36" s="19" t="str">
        <f t="shared" si="6"/>
        <v/>
      </c>
      <c r="G36" s="19" t="str">
        <f t="shared" si="3"/>
        <v/>
      </c>
      <c r="H36" s="19" t="str">
        <f t="shared" si="7"/>
        <v/>
      </c>
      <c r="I36" s="19" t="str">
        <f t="shared" si="4"/>
        <v/>
      </c>
    </row>
    <row r="37" spans="1:9" x14ac:dyDescent="0.25">
      <c r="A37" t="str">
        <f t="shared" si="1"/>
        <v/>
      </c>
      <c r="B37" s="17" t="str">
        <f t="shared" si="2"/>
        <v/>
      </c>
      <c r="C37" s="18" t="str">
        <f t="shared" si="5"/>
        <v/>
      </c>
      <c r="D37" s="19" t="str">
        <f>IF(A37="","",BANCO!D37)</f>
        <v/>
      </c>
      <c r="E37" s="16" t="str">
        <f t="shared" si="0"/>
        <v/>
      </c>
      <c r="F37" s="19" t="str">
        <f t="shared" si="6"/>
        <v/>
      </c>
      <c r="G37" s="19" t="str">
        <f t="shared" si="3"/>
        <v/>
      </c>
      <c r="H37" s="19" t="str">
        <f t="shared" si="7"/>
        <v/>
      </c>
      <c r="I37" s="19" t="str">
        <f t="shared" si="4"/>
        <v/>
      </c>
    </row>
    <row r="38" spans="1:9" x14ac:dyDescent="0.25">
      <c r="A38" t="str">
        <f t="shared" si="1"/>
        <v/>
      </c>
      <c r="B38" s="17" t="str">
        <f t="shared" si="2"/>
        <v/>
      </c>
      <c r="C38" s="18" t="str">
        <f t="shared" si="5"/>
        <v/>
      </c>
      <c r="D38" s="19" t="str">
        <f>IF(A38="","",BANCO!D38)</f>
        <v/>
      </c>
      <c r="E38" s="16" t="str">
        <f t="shared" si="0"/>
        <v/>
      </c>
      <c r="F38" s="19" t="str">
        <f t="shared" si="6"/>
        <v/>
      </c>
      <c r="G38" s="19" t="str">
        <f t="shared" si="3"/>
        <v/>
      </c>
      <c r="H38" s="19" t="str">
        <f t="shared" si="7"/>
        <v/>
      </c>
      <c r="I38" s="19" t="str">
        <f t="shared" si="4"/>
        <v/>
      </c>
    </row>
    <row r="39" spans="1:9" x14ac:dyDescent="0.25">
      <c r="A39" t="str">
        <f t="shared" si="1"/>
        <v/>
      </c>
      <c r="B39" s="17" t="str">
        <f t="shared" si="2"/>
        <v/>
      </c>
      <c r="C39" s="18" t="str">
        <f t="shared" si="5"/>
        <v/>
      </c>
      <c r="D39" s="19" t="str">
        <f>IF(A39="","",BANCO!D39)</f>
        <v/>
      </c>
      <c r="E39" s="16" t="str">
        <f t="shared" si="0"/>
        <v/>
      </c>
      <c r="F39" s="19" t="str">
        <f t="shared" si="6"/>
        <v/>
      </c>
      <c r="G39" s="19" t="str">
        <f t="shared" si="3"/>
        <v/>
      </c>
      <c r="H39" s="19" t="str">
        <f t="shared" si="7"/>
        <v/>
      </c>
      <c r="I39" s="19" t="str">
        <f t="shared" si="4"/>
        <v/>
      </c>
    </row>
    <row r="40" spans="1:9" x14ac:dyDescent="0.25">
      <c r="A40" t="str">
        <f t="shared" si="1"/>
        <v/>
      </c>
      <c r="B40" s="17" t="str">
        <f t="shared" si="2"/>
        <v/>
      </c>
      <c r="C40" s="18" t="str">
        <f t="shared" si="5"/>
        <v/>
      </c>
      <c r="D40" s="19" t="str">
        <f>IF(A40="","",BANCO!D40)</f>
        <v/>
      </c>
      <c r="E40" s="16" t="str">
        <f t="shared" si="0"/>
        <v/>
      </c>
      <c r="F40" s="19" t="str">
        <f t="shared" si="6"/>
        <v/>
      </c>
      <c r="G40" s="19" t="str">
        <f t="shared" si="3"/>
        <v/>
      </c>
      <c r="H40" s="19" t="str">
        <f t="shared" si="7"/>
        <v/>
      </c>
      <c r="I40" s="19" t="str">
        <f t="shared" si="4"/>
        <v/>
      </c>
    </row>
    <row r="41" spans="1:9" x14ac:dyDescent="0.25">
      <c r="A41" t="str">
        <f t="shared" si="1"/>
        <v/>
      </c>
      <c r="B41" s="17" t="str">
        <f t="shared" si="2"/>
        <v/>
      </c>
      <c r="C41" s="18" t="str">
        <f t="shared" si="5"/>
        <v/>
      </c>
      <c r="D41" s="19" t="str">
        <f>IF(A41="","",BANCO!D41)</f>
        <v/>
      </c>
      <c r="E41" s="16" t="str">
        <f t="shared" si="0"/>
        <v/>
      </c>
      <c r="F41" s="19" t="str">
        <f t="shared" si="6"/>
        <v/>
      </c>
      <c r="G41" s="19" t="str">
        <f t="shared" si="3"/>
        <v/>
      </c>
      <c r="H41" s="19" t="str">
        <f t="shared" si="7"/>
        <v/>
      </c>
      <c r="I41" s="19" t="str">
        <f t="shared" si="4"/>
        <v/>
      </c>
    </row>
    <row r="42" spans="1:9" x14ac:dyDescent="0.25">
      <c r="A42" t="str">
        <f t="shared" si="1"/>
        <v/>
      </c>
      <c r="B42" s="17" t="str">
        <f t="shared" si="2"/>
        <v/>
      </c>
      <c r="C42" s="18" t="str">
        <f t="shared" si="5"/>
        <v/>
      </c>
      <c r="D42" s="19" t="str">
        <f>IF(A42="","",BANCO!D42)</f>
        <v/>
      </c>
      <c r="E42" s="16" t="str">
        <f t="shared" si="0"/>
        <v/>
      </c>
      <c r="F42" s="19" t="str">
        <f t="shared" si="6"/>
        <v/>
      </c>
      <c r="G42" s="19" t="str">
        <f t="shared" si="3"/>
        <v/>
      </c>
      <c r="H42" s="19" t="str">
        <f t="shared" si="7"/>
        <v/>
      </c>
      <c r="I42" s="19" t="str">
        <f t="shared" si="4"/>
        <v/>
      </c>
    </row>
    <row r="43" spans="1:9" x14ac:dyDescent="0.25">
      <c r="A43" t="str">
        <f t="shared" si="1"/>
        <v/>
      </c>
      <c r="B43" s="17" t="str">
        <f t="shared" si="2"/>
        <v/>
      </c>
      <c r="C43" s="18" t="str">
        <f t="shared" si="5"/>
        <v/>
      </c>
      <c r="D43" s="19" t="str">
        <f>IF(A43="","",BANCO!D43)</f>
        <v/>
      </c>
      <c r="E43" s="16" t="str">
        <f t="shared" si="0"/>
        <v/>
      </c>
      <c r="F43" s="19" t="str">
        <f t="shared" si="6"/>
        <v/>
      </c>
      <c r="G43" s="19" t="str">
        <f t="shared" si="3"/>
        <v/>
      </c>
      <c r="H43" s="19" t="str">
        <f t="shared" si="7"/>
        <v/>
      </c>
      <c r="I43" s="19" t="str">
        <f t="shared" si="4"/>
        <v/>
      </c>
    </row>
    <row r="44" spans="1:9" x14ac:dyDescent="0.25">
      <c r="A44" t="str">
        <f t="shared" si="1"/>
        <v/>
      </c>
      <c r="B44" s="17" t="str">
        <f t="shared" si="2"/>
        <v/>
      </c>
      <c r="C44" s="18" t="str">
        <f t="shared" si="5"/>
        <v/>
      </c>
      <c r="D44" s="19" t="str">
        <f>IF(A44="","",BANCO!D44)</f>
        <v/>
      </c>
      <c r="E44" s="16" t="str">
        <f t="shared" si="0"/>
        <v/>
      </c>
      <c r="F44" s="19" t="str">
        <f t="shared" si="6"/>
        <v/>
      </c>
      <c r="G44" s="19" t="str">
        <f t="shared" si="3"/>
        <v/>
      </c>
      <c r="H44" s="19" t="str">
        <f t="shared" si="7"/>
        <v/>
      </c>
      <c r="I44" s="19" t="str">
        <f t="shared" si="4"/>
        <v/>
      </c>
    </row>
    <row r="45" spans="1:9" x14ac:dyDescent="0.25">
      <c r="A45" t="str">
        <f t="shared" si="1"/>
        <v/>
      </c>
      <c r="B45" s="17" t="str">
        <f t="shared" si="2"/>
        <v/>
      </c>
      <c r="C45" s="18" t="str">
        <f t="shared" si="5"/>
        <v/>
      </c>
      <c r="D45" s="19" t="str">
        <f>IF(A45="","",BANCO!D45)</f>
        <v/>
      </c>
      <c r="E45" s="16" t="str">
        <f t="shared" si="0"/>
        <v/>
      </c>
      <c r="F45" s="19" t="str">
        <f t="shared" si="6"/>
        <v/>
      </c>
      <c r="G45" s="19" t="str">
        <f t="shared" si="3"/>
        <v/>
      </c>
      <c r="H45" s="19" t="str">
        <f t="shared" si="7"/>
        <v/>
      </c>
      <c r="I45" s="19" t="str">
        <f t="shared" si="4"/>
        <v/>
      </c>
    </row>
    <row r="46" spans="1:9" x14ac:dyDescent="0.25">
      <c r="A46" t="str">
        <f t="shared" si="1"/>
        <v/>
      </c>
      <c r="B46" s="17" t="str">
        <f t="shared" si="2"/>
        <v/>
      </c>
      <c r="C46" s="18" t="str">
        <f t="shared" si="5"/>
        <v/>
      </c>
      <c r="D46" s="19" t="str">
        <f>IF(A46="","",BANCO!D46)</f>
        <v/>
      </c>
      <c r="E46" s="16" t="str">
        <f t="shared" si="0"/>
        <v/>
      </c>
      <c r="F46" s="19" t="str">
        <f t="shared" si="6"/>
        <v/>
      </c>
      <c r="G46" s="19" t="str">
        <f t="shared" si="3"/>
        <v/>
      </c>
      <c r="H46" s="19" t="str">
        <f t="shared" si="7"/>
        <v/>
      </c>
      <c r="I46" s="19" t="str">
        <f t="shared" si="4"/>
        <v/>
      </c>
    </row>
    <row r="47" spans="1:9" x14ac:dyDescent="0.25">
      <c r="A47" t="str">
        <f t="shared" si="1"/>
        <v/>
      </c>
      <c r="B47" s="17" t="str">
        <f t="shared" si="2"/>
        <v/>
      </c>
      <c r="C47" s="18" t="str">
        <f t="shared" si="5"/>
        <v/>
      </c>
      <c r="D47" s="19" t="str">
        <f>IF(A47="","",BANCO!D47)</f>
        <v/>
      </c>
      <c r="E47" s="16" t="str">
        <f t="shared" si="0"/>
        <v/>
      </c>
      <c r="F47" s="19" t="str">
        <f t="shared" si="6"/>
        <v/>
      </c>
      <c r="G47" s="19" t="str">
        <f t="shared" si="3"/>
        <v/>
      </c>
      <c r="H47" s="19" t="str">
        <f t="shared" si="7"/>
        <v/>
      </c>
      <c r="I47" s="19" t="str">
        <f t="shared" si="4"/>
        <v/>
      </c>
    </row>
    <row r="48" spans="1:9" x14ac:dyDescent="0.25">
      <c r="A48" t="str">
        <f t="shared" si="1"/>
        <v/>
      </c>
      <c r="B48" s="17" t="str">
        <f t="shared" si="2"/>
        <v/>
      </c>
      <c r="C48" s="18" t="str">
        <f t="shared" si="5"/>
        <v/>
      </c>
      <c r="D48" s="19" t="str">
        <f>IF(A48="","",BANCO!D48)</f>
        <v/>
      </c>
      <c r="E48" s="16" t="str">
        <f t="shared" si="0"/>
        <v/>
      </c>
      <c r="F48" s="19" t="str">
        <f t="shared" si="6"/>
        <v/>
      </c>
      <c r="G48" s="19" t="str">
        <f t="shared" si="3"/>
        <v/>
      </c>
      <c r="H48" s="19" t="str">
        <f t="shared" si="7"/>
        <v/>
      </c>
      <c r="I48" s="19" t="str">
        <f t="shared" si="4"/>
        <v/>
      </c>
    </row>
    <row r="49" spans="1:9" x14ac:dyDescent="0.25">
      <c r="A49" t="str">
        <f t="shared" si="1"/>
        <v/>
      </c>
      <c r="B49" s="17" t="str">
        <f t="shared" si="2"/>
        <v/>
      </c>
      <c r="C49" s="18" t="str">
        <f t="shared" si="5"/>
        <v/>
      </c>
      <c r="D49" s="19" t="str">
        <f>IF(A49="","",BANCO!D49)</f>
        <v/>
      </c>
      <c r="E49" s="16" t="str">
        <f t="shared" si="0"/>
        <v/>
      </c>
      <c r="F49" s="19" t="str">
        <f t="shared" si="6"/>
        <v/>
      </c>
      <c r="G49" s="19" t="str">
        <f t="shared" si="3"/>
        <v/>
      </c>
      <c r="H49" s="19" t="str">
        <f t="shared" si="7"/>
        <v/>
      </c>
      <c r="I49" s="19" t="str">
        <f t="shared" si="4"/>
        <v/>
      </c>
    </row>
    <row r="50" spans="1:9" x14ac:dyDescent="0.25">
      <c r="A50" t="str">
        <f t="shared" si="1"/>
        <v/>
      </c>
      <c r="B50" s="17" t="str">
        <f t="shared" si="2"/>
        <v/>
      </c>
      <c r="C50" s="18" t="str">
        <f t="shared" si="5"/>
        <v/>
      </c>
      <c r="D50" s="19" t="str">
        <f>IF(A50="","",BANCO!D50)</f>
        <v/>
      </c>
      <c r="E50" s="16" t="str">
        <f t="shared" si="0"/>
        <v/>
      </c>
      <c r="F50" s="19" t="str">
        <f t="shared" si="6"/>
        <v/>
      </c>
      <c r="G50" s="19" t="str">
        <f t="shared" si="3"/>
        <v/>
      </c>
      <c r="H50" s="19" t="str">
        <f t="shared" si="7"/>
        <v/>
      </c>
      <c r="I50" s="19" t="str">
        <f t="shared" si="4"/>
        <v/>
      </c>
    </row>
    <row r="51" spans="1:9" x14ac:dyDescent="0.25">
      <c r="A51" t="str">
        <f t="shared" si="1"/>
        <v/>
      </c>
      <c r="B51" s="17" t="str">
        <f t="shared" si="2"/>
        <v/>
      </c>
      <c r="C51" s="18" t="str">
        <f t="shared" si="5"/>
        <v/>
      </c>
      <c r="D51" s="19" t="str">
        <f>IF(A51="","",BANCO!D51)</f>
        <v/>
      </c>
      <c r="E51" s="16" t="str">
        <f t="shared" si="0"/>
        <v/>
      </c>
      <c r="F51" s="19" t="str">
        <f t="shared" si="6"/>
        <v/>
      </c>
      <c r="G51" s="19" t="str">
        <f t="shared" si="3"/>
        <v/>
      </c>
      <c r="H51" s="19" t="str">
        <f t="shared" si="7"/>
        <v/>
      </c>
      <c r="I51" s="19" t="str">
        <f t="shared" si="4"/>
        <v/>
      </c>
    </row>
    <row r="52" spans="1:9" x14ac:dyDescent="0.25">
      <c r="A52" t="str">
        <f t="shared" si="1"/>
        <v/>
      </c>
      <c r="B52" s="17" t="str">
        <f t="shared" si="2"/>
        <v/>
      </c>
      <c r="C52" s="18" t="str">
        <f t="shared" si="5"/>
        <v/>
      </c>
      <c r="D52" s="19" t="str">
        <f>IF(A52="","",BANCO!D52)</f>
        <v/>
      </c>
      <c r="E52" s="16" t="str">
        <f t="shared" si="0"/>
        <v/>
      </c>
      <c r="F52" s="19" t="str">
        <f t="shared" si="6"/>
        <v/>
      </c>
      <c r="G52" s="19" t="str">
        <f t="shared" si="3"/>
        <v/>
      </c>
      <c r="H52" s="19" t="str">
        <f t="shared" si="7"/>
        <v/>
      </c>
      <c r="I52" s="19" t="str">
        <f t="shared" si="4"/>
        <v/>
      </c>
    </row>
    <row r="53" spans="1:9" x14ac:dyDescent="0.25">
      <c r="A53" t="str">
        <f t="shared" si="1"/>
        <v/>
      </c>
      <c r="B53" s="17" t="str">
        <f t="shared" si="2"/>
        <v/>
      </c>
      <c r="C53" s="18" t="str">
        <f t="shared" si="5"/>
        <v/>
      </c>
      <c r="D53" s="19" t="str">
        <f>IF(A53="","",BANCO!D53)</f>
        <v/>
      </c>
      <c r="E53" s="16" t="str">
        <f t="shared" si="0"/>
        <v/>
      </c>
      <c r="F53" s="19" t="str">
        <f t="shared" si="6"/>
        <v/>
      </c>
      <c r="G53" s="19" t="str">
        <f t="shared" si="3"/>
        <v/>
      </c>
      <c r="H53" s="19" t="str">
        <f t="shared" si="7"/>
        <v/>
      </c>
      <c r="I53" s="19" t="str">
        <f t="shared" si="4"/>
        <v/>
      </c>
    </row>
    <row r="54" spans="1:9" x14ac:dyDescent="0.25">
      <c r="A54" t="str">
        <f t="shared" si="1"/>
        <v/>
      </c>
      <c r="B54" s="17" t="str">
        <f t="shared" si="2"/>
        <v/>
      </c>
      <c r="C54" s="18" t="str">
        <f t="shared" si="5"/>
        <v/>
      </c>
      <c r="D54" s="19" t="str">
        <f>IF(A54="","",BANCO!D54)</f>
        <v/>
      </c>
      <c r="E54" s="16" t="str">
        <f t="shared" si="0"/>
        <v/>
      </c>
      <c r="F54" s="19" t="str">
        <f t="shared" si="6"/>
        <v/>
      </c>
      <c r="G54" s="19" t="str">
        <f t="shared" si="3"/>
        <v/>
      </c>
      <c r="H54" s="19" t="str">
        <f t="shared" si="7"/>
        <v/>
      </c>
      <c r="I54" s="19" t="str">
        <f t="shared" si="4"/>
        <v/>
      </c>
    </row>
    <row r="55" spans="1:9" x14ac:dyDescent="0.25">
      <c r="A55" t="str">
        <f t="shared" si="1"/>
        <v/>
      </c>
      <c r="B55" s="17" t="str">
        <f t="shared" si="2"/>
        <v/>
      </c>
      <c r="C55" s="18" t="str">
        <f t="shared" si="5"/>
        <v/>
      </c>
      <c r="D55" s="19" t="str">
        <f>IF(A55="","",BANCO!D55)</f>
        <v/>
      </c>
      <c r="E55" s="16" t="str">
        <f t="shared" si="0"/>
        <v/>
      </c>
      <c r="F55" s="19" t="str">
        <f t="shared" si="6"/>
        <v/>
      </c>
      <c r="G55" s="19" t="str">
        <f t="shared" si="3"/>
        <v/>
      </c>
      <c r="H55" s="19" t="str">
        <f t="shared" si="7"/>
        <v/>
      </c>
      <c r="I55" s="19" t="str">
        <f t="shared" si="4"/>
        <v/>
      </c>
    </row>
    <row r="56" spans="1:9" x14ac:dyDescent="0.25">
      <c r="A56" t="str">
        <f t="shared" si="1"/>
        <v/>
      </c>
      <c r="B56" s="17" t="str">
        <f t="shared" si="2"/>
        <v/>
      </c>
      <c r="C56" s="18" t="str">
        <f t="shared" si="5"/>
        <v/>
      </c>
      <c r="D56" s="19" t="str">
        <f>IF(A56="","",BANCO!D56)</f>
        <v/>
      </c>
      <c r="E56" s="16" t="str">
        <f t="shared" si="0"/>
        <v/>
      </c>
      <c r="F56" s="19" t="str">
        <f t="shared" si="6"/>
        <v/>
      </c>
      <c r="G56" s="19" t="str">
        <f t="shared" si="3"/>
        <v/>
      </c>
      <c r="H56" s="19" t="str">
        <f t="shared" si="7"/>
        <v/>
      </c>
      <c r="I56" s="19" t="str">
        <f t="shared" si="4"/>
        <v/>
      </c>
    </row>
    <row r="57" spans="1:9" x14ac:dyDescent="0.25">
      <c r="A57" t="str">
        <f t="shared" si="1"/>
        <v/>
      </c>
      <c r="B57" s="17" t="str">
        <f t="shared" si="2"/>
        <v/>
      </c>
      <c r="C57" s="18" t="str">
        <f t="shared" si="5"/>
        <v/>
      </c>
      <c r="D57" s="19" t="str">
        <f>IF(A57="","",BANCO!D57)</f>
        <v/>
      </c>
      <c r="E57" s="16" t="str">
        <f t="shared" si="0"/>
        <v/>
      </c>
      <c r="F57" s="19" t="str">
        <f t="shared" si="6"/>
        <v/>
      </c>
      <c r="G57" s="19" t="str">
        <f t="shared" si="3"/>
        <v/>
      </c>
      <c r="H57" s="19" t="str">
        <f t="shared" si="7"/>
        <v/>
      </c>
      <c r="I57" s="19" t="str">
        <f t="shared" si="4"/>
        <v/>
      </c>
    </row>
    <row r="58" spans="1:9" x14ac:dyDescent="0.25">
      <c r="A58" t="str">
        <f t="shared" si="1"/>
        <v/>
      </c>
      <c r="B58" s="17" t="str">
        <f t="shared" si="2"/>
        <v/>
      </c>
      <c r="C58" s="18" t="str">
        <f t="shared" si="5"/>
        <v/>
      </c>
      <c r="D58" s="19" t="str">
        <f>IF(A58="","",BANCO!D58)</f>
        <v/>
      </c>
      <c r="E58" s="16" t="str">
        <f t="shared" si="0"/>
        <v/>
      </c>
      <c r="F58" s="19" t="str">
        <f t="shared" si="6"/>
        <v/>
      </c>
      <c r="G58" s="19" t="str">
        <f t="shared" si="3"/>
        <v/>
      </c>
      <c r="H58" s="19" t="str">
        <f t="shared" si="7"/>
        <v/>
      </c>
      <c r="I58" s="19" t="str">
        <f t="shared" si="4"/>
        <v/>
      </c>
    </row>
    <row r="59" spans="1:9" x14ac:dyDescent="0.25">
      <c r="A59" t="str">
        <f t="shared" si="1"/>
        <v/>
      </c>
      <c r="B59" s="17" t="str">
        <f t="shared" si="2"/>
        <v/>
      </c>
      <c r="C59" s="18" t="str">
        <f t="shared" si="5"/>
        <v/>
      </c>
      <c r="D59" s="19" t="str">
        <f>IF(A59="","",BANCO!D59)</f>
        <v/>
      </c>
      <c r="E59" s="16" t="str">
        <f t="shared" si="0"/>
        <v/>
      </c>
      <c r="F59" s="19" t="str">
        <f t="shared" si="6"/>
        <v/>
      </c>
      <c r="G59" s="19" t="str">
        <f t="shared" si="3"/>
        <v/>
      </c>
      <c r="H59" s="19" t="str">
        <f t="shared" si="7"/>
        <v/>
      </c>
      <c r="I59" s="19" t="str">
        <f t="shared" si="4"/>
        <v/>
      </c>
    </row>
    <row r="60" spans="1:9" x14ac:dyDescent="0.25">
      <c r="A60" t="str">
        <f t="shared" si="1"/>
        <v/>
      </c>
      <c r="B60" s="17" t="str">
        <f t="shared" si="2"/>
        <v/>
      </c>
      <c r="C60" s="18" t="str">
        <f t="shared" si="5"/>
        <v/>
      </c>
      <c r="D60" s="19" t="str">
        <f>IF(A60="","",BANCO!D60)</f>
        <v/>
      </c>
      <c r="E60" s="16" t="str">
        <f t="shared" si="0"/>
        <v/>
      </c>
      <c r="F60" s="19" t="str">
        <f t="shared" si="6"/>
        <v/>
      </c>
      <c r="G60" s="19" t="str">
        <f t="shared" si="3"/>
        <v/>
      </c>
      <c r="H60" s="19" t="str">
        <f t="shared" si="7"/>
        <v/>
      </c>
      <c r="I60" s="19" t="str">
        <f t="shared" si="4"/>
        <v/>
      </c>
    </row>
    <row r="61" spans="1:9" x14ac:dyDescent="0.25">
      <c r="A61" t="str">
        <f t="shared" si="1"/>
        <v/>
      </c>
      <c r="B61" s="17" t="str">
        <f t="shared" si="2"/>
        <v/>
      </c>
      <c r="C61" s="18" t="str">
        <f t="shared" si="5"/>
        <v/>
      </c>
      <c r="D61" s="19" t="str">
        <f>IF(A61="","",BANCO!D61)</f>
        <v/>
      </c>
      <c r="E61" s="16" t="str">
        <f t="shared" si="0"/>
        <v/>
      </c>
      <c r="F61" s="19" t="str">
        <f t="shared" si="6"/>
        <v/>
      </c>
      <c r="G61" s="19" t="str">
        <f t="shared" si="3"/>
        <v/>
      </c>
      <c r="H61" s="19" t="str">
        <f t="shared" si="7"/>
        <v/>
      </c>
      <c r="I61" s="19" t="str">
        <f t="shared" si="4"/>
        <v/>
      </c>
    </row>
    <row r="62" spans="1:9" x14ac:dyDescent="0.25">
      <c r="A62" t="str">
        <f t="shared" si="1"/>
        <v/>
      </c>
      <c r="B62" s="17" t="str">
        <f t="shared" si="2"/>
        <v/>
      </c>
      <c r="C62" s="18" t="str">
        <f t="shared" si="5"/>
        <v/>
      </c>
      <c r="D62" s="19" t="str">
        <f>IF(A62="","",BANCO!D62)</f>
        <v/>
      </c>
      <c r="E62" s="16" t="str">
        <f t="shared" si="0"/>
        <v/>
      </c>
      <c r="F62" s="19" t="str">
        <f t="shared" si="6"/>
        <v/>
      </c>
      <c r="G62" s="19" t="str">
        <f t="shared" si="3"/>
        <v/>
      </c>
      <c r="H62" s="19" t="str">
        <f t="shared" si="7"/>
        <v/>
      </c>
      <c r="I62" s="19" t="str">
        <f t="shared" si="4"/>
        <v/>
      </c>
    </row>
    <row r="63" spans="1:9" x14ac:dyDescent="0.25">
      <c r="A63" t="str">
        <f t="shared" si="1"/>
        <v/>
      </c>
      <c r="B63" s="17" t="str">
        <f t="shared" si="2"/>
        <v/>
      </c>
      <c r="C63" s="18" t="str">
        <f t="shared" si="5"/>
        <v/>
      </c>
      <c r="D63" s="19" t="str">
        <f>IF(A63="","",BANCO!D63)</f>
        <v/>
      </c>
      <c r="E63" s="16" t="str">
        <f t="shared" si="0"/>
        <v/>
      </c>
      <c r="F63" s="19" t="str">
        <f t="shared" si="6"/>
        <v/>
      </c>
      <c r="G63" s="19" t="str">
        <f t="shared" si="3"/>
        <v/>
      </c>
      <c r="H63" s="19" t="str">
        <f t="shared" si="7"/>
        <v/>
      </c>
      <c r="I63" s="19" t="str">
        <f t="shared" si="4"/>
        <v/>
      </c>
    </row>
    <row r="64" spans="1:9" x14ac:dyDescent="0.25">
      <c r="A64" t="str">
        <f t="shared" si="1"/>
        <v/>
      </c>
      <c r="B64" s="17" t="str">
        <f t="shared" si="2"/>
        <v/>
      </c>
      <c r="C64" s="18" t="str">
        <f t="shared" si="5"/>
        <v/>
      </c>
      <c r="D64" s="19" t="str">
        <f>IF(A64="","",BANCO!D64)</f>
        <v/>
      </c>
      <c r="E64" s="16" t="str">
        <f t="shared" si="0"/>
        <v/>
      </c>
      <c r="F64" s="19" t="str">
        <f t="shared" si="6"/>
        <v/>
      </c>
      <c r="G64" s="19" t="str">
        <f t="shared" si="3"/>
        <v/>
      </c>
      <c r="H64" s="19" t="str">
        <f t="shared" si="7"/>
        <v/>
      </c>
      <c r="I64" s="19" t="str">
        <f t="shared" si="4"/>
        <v/>
      </c>
    </row>
    <row r="65" spans="1:9" x14ac:dyDescent="0.25">
      <c r="A65" t="str">
        <f t="shared" si="1"/>
        <v/>
      </c>
      <c r="B65" s="17" t="str">
        <f t="shared" si="2"/>
        <v/>
      </c>
      <c r="C65" s="18" t="str">
        <f t="shared" si="5"/>
        <v/>
      </c>
      <c r="D65" s="19" t="str">
        <f>IF(A65="","",BANCO!D65)</f>
        <v/>
      </c>
      <c r="E65" s="16" t="str">
        <f t="shared" si="0"/>
        <v/>
      </c>
      <c r="F65" s="19" t="str">
        <f t="shared" si="6"/>
        <v/>
      </c>
      <c r="G65" s="19" t="str">
        <f t="shared" si="3"/>
        <v/>
      </c>
      <c r="H65" s="19" t="str">
        <f t="shared" si="7"/>
        <v/>
      </c>
      <c r="I65" s="19" t="str">
        <f t="shared" si="4"/>
        <v/>
      </c>
    </row>
    <row r="66" spans="1:9" x14ac:dyDescent="0.25">
      <c r="A66" t="str">
        <f t="shared" si="1"/>
        <v/>
      </c>
      <c r="B66" s="17" t="str">
        <f t="shared" si="2"/>
        <v/>
      </c>
      <c r="C66" s="18" t="str">
        <f t="shared" si="5"/>
        <v/>
      </c>
      <c r="D66" s="19" t="str">
        <f>IF(A66="","",BANCO!D66)</f>
        <v/>
      </c>
      <c r="E66" s="16" t="str">
        <f t="shared" si="0"/>
        <v/>
      </c>
      <c r="F66" s="19" t="str">
        <f t="shared" si="6"/>
        <v/>
      </c>
      <c r="G66" s="19" t="str">
        <f t="shared" si="3"/>
        <v/>
      </c>
      <c r="H66" s="19" t="str">
        <f t="shared" si="7"/>
        <v/>
      </c>
      <c r="I66" s="19" t="str">
        <f t="shared" si="4"/>
        <v/>
      </c>
    </row>
    <row r="67" spans="1:9" x14ac:dyDescent="0.25">
      <c r="A67" t="str">
        <f t="shared" si="1"/>
        <v/>
      </c>
      <c r="B67" s="17" t="str">
        <f t="shared" si="2"/>
        <v/>
      </c>
      <c r="C67" s="18" t="str">
        <f t="shared" si="5"/>
        <v/>
      </c>
      <c r="D67" s="19" t="str">
        <f>IF(A67="","",BANCO!D67)</f>
        <v/>
      </c>
      <c r="E67" s="16" t="str">
        <f t="shared" si="0"/>
        <v/>
      </c>
      <c r="F67" s="19" t="str">
        <f t="shared" si="6"/>
        <v/>
      </c>
      <c r="G67" s="19" t="str">
        <f t="shared" si="3"/>
        <v/>
      </c>
      <c r="H67" s="19" t="str">
        <f t="shared" si="7"/>
        <v/>
      </c>
      <c r="I67" s="19" t="str">
        <f t="shared" si="4"/>
        <v/>
      </c>
    </row>
    <row r="68" spans="1:9" x14ac:dyDescent="0.25">
      <c r="A68" t="str">
        <f t="shared" si="1"/>
        <v/>
      </c>
      <c r="B68" s="17" t="str">
        <f t="shared" si="2"/>
        <v/>
      </c>
      <c r="C68" s="18" t="str">
        <f t="shared" si="5"/>
        <v/>
      </c>
      <c r="D68" s="19" t="str">
        <f>IF(A68="","",BANCO!D68)</f>
        <v/>
      </c>
      <c r="E68" s="16" t="str">
        <f t="shared" si="0"/>
        <v/>
      </c>
      <c r="F68" s="19" t="str">
        <f t="shared" si="6"/>
        <v/>
      </c>
      <c r="G68" s="19" t="str">
        <f t="shared" si="3"/>
        <v/>
      </c>
      <c r="H68" s="19" t="str">
        <f t="shared" si="7"/>
        <v/>
      </c>
      <c r="I68" s="19" t="str">
        <f t="shared" si="4"/>
        <v/>
      </c>
    </row>
    <row r="69" spans="1:9" x14ac:dyDescent="0.25">
      <c r="A69" t="str">
        <f t="shared" si="1"/>
        <v/>
      </c>
      <c r="B69" s="17" t="str">
        <f t="shared" si="2"/>
        <v/>
      </c>
      <c r="C69" s="18" t="str">
        <f t="shared" si="5"/>
        <v/>
      </c>
      <c r="D69" s="19" t="str">
        <f>IF(A69="","",BANCO!D69)</f>
        <v/>
      </c>
      <c r="E69" s="16" t="str">
        <f t="shared" si="0"/>
        <v/>
      </c>
      <c r="F69" s="19" t="str">
        <f t="shared" si="6"/>
        <v/>
      </c>
      <c r="G69" s="19" t="str">
        <f t="shared" si="3"/>
        <v/>
      </c>
      <c r="H69" s="19" t="str">
        <f t="shared" si="7"/>
        <v/>
      </c>
      <c r="I69" s="19" t="str">
        <f t="shared" si="4"/>
        <v/>
      </c>
    </row>
    <row r="70" spans="1:9" x14ac:dyDescent="0.25">
      <c r="A70" t="str">
        <f t="shared" si="1"/>
        <v/>
      </c>
      <c r="B70" s="17" t="str">
        <f t="shared" si="2"/>
        <v/>
      </c>
      <c r="C70" s="18" t="str">
        <f t="shared" si="5"/>
        <v/>
      </c>
      <c r="D70" s="19" t="str">
        <f>IF(A70="","",BANCO!D70)</f>
        <v/>
      </c>
      <c r="E70" s="16" t="str">
        <f t="shared" si="0"/>
        <v/>
      </c>
      <c r="F70" s="19" t="str">
        <f t="shared" si="6"/>
        <v/>
      </c>
      <c r="G70" s="19" t="str">
        <f t="shared" si="3"/>
        <v/>
      </c>
      <c r="H70" s="19" t="str">
        <f t="shared" si="7"/>
        <v/>
      </c>
      <c r="I70" s="19" t="str">
        <f t="shared" si="4"/>
        <v/>
      </c>
    </row>
    <row r="71" spans="1:9" x14ac:dyDescent="0.25">
      <c r="A71" t="str">
        <f t="shared" si="1"/>
        <v/>
      </c>
      <c r="B71" s="17" t="str">
        <f t="shared" si="2"/>
        <v/>
      </c>
      <c r="C71" s="18" t="str">
        <f t="shared" si="5"/>
        <v/>
      </c>
      <c r="D71" s="19" t="str">
        <f>IF(A71="","",BANCO!D71)</f>
        <v/>
      </c>
      <c r="E71" s="16" t="str">
        <f t="shared" si="0"/>
        <v/>
      </c>
      <c r="F71" s="19" t="str">
        <f t="shared" si="6"/>
        <v/>
      </c>
      <c r="G71" s="19" t="str">
        <f t="shared" si="3"/>
        <v/>
      </c>
      <c r="H71" s="19" t="str">
        <f t="shared" si="7"/>
        <v/>
      </c>
      <c r="I71" s="19" t="str">
        <f t="shared" si="4"/>
        <v/>
      </c>
    </row>
    <row r="72" spans="1:9" x14ac:dyDescent="0.25">
      <c r="A72" t="str">
        <f t="shared" si="1"/>
        <v/>
      </c>
      <c r="B72" s="17" t="str">
        <f t="shared" si="2"/>
        <v/>
      </c>
      <c r="C72" s="18" t="str">
        <f t="shared" si="5"/>
        <v/>
      </c>
      <c r="D72" s="19" t="str">
        <f>IF(A72="","",BANCO!D72)</f>
        <v/>
      </c>
      <c r="E72" s="16" t="str">
        <f t="shared" si="0"/>
        <v/>
      </c>
      <c r="F72" s="19" t="str">
        <f t="shared" si="6"/>
        <v/>
      </c>
      <c r="G72" s="19" t="str">
        <f t="shared" si="3"/>
        <v/>
      </c>
      <c r="H72" s="19" t="str">
        <f t="shared" si="7"/>
        <v/>
      </c>
      <c r="I72" s="19" t="str">
        <f t="shared" si="4"/>
        <v/>
      </c>
    </row>
    <row r="73" spans="1:9" x14ac:dyDescent="0.25">
      <c r="A73" t="str">
        <f t="shared" si="1"/>
        <v/>
      </c>
      <c r="B73" s="17" t="str">
        <f t="shared" si="2"/>
        <v/>
      </c>
      <c r="C73" s="18" t="str">
        <f t="shared" si="5"/>
        <v/>
      </c>
      <c r="D73" s="19" t="str">
        <f>IF(A73="","",BANCO!D73)</f>
        <v/>
      </c>
      <c r="E73" s="16" t="str">
        <f t="shared" si="0"/>
        <v/>
      </c>
      <c r="F73" s="19" t="str">
        <f t="shared" si="6"/>
        <v/>
      </c>
      <c r="G73" s="19" t="str">
        <f t="shared" si="3"/>
        <v/>
      </c>
      <c r="H73" s="19" t="str">
        <f t="shared" si="7"/>
        <v/>
      </c>
      <c r="I73" s="19" t="str">
        <f t="shared" si="4"/>
        <v/>
      </c>
    </row>
    <row r="74" spans="1:9" x14ac:dyDescent="0.25">
      <c r="A74" t="str">
        <f t="shared" si="1"/>
        <v/>
      </c>
      <c r="B74" s="17" t="str">
        <f t="shared" si="2"/>
        <v/>
      </c>
      <c r="C74" s="18" t="str">
        <f t="shared" si="5"/>
        <v/>
      </c>
      <c r="D74" s="19" t="str">
        <f>IF(A74="","",BANCO!D74)</f>
        <v/>
      </c>
      <c r="E74" s="16" t="str">
        <f t="shared" si="0"/>
        <v/>
      </c>
      <c r="F74" s="19" t="str">
        <f t="shared" si="6"/>
        <v/>
      </c>
      <c r="G74" s="19" t="str">
        <f t="shared" si="3"/>
        <v/>
      </c>
      <c r="H74" s="19" t="str">
        <f t="shared" si="7"/>
        <v/>
      </c>
      <c r="I74" s="19" t="str">
        <f t="shared" si="4"/>
        <v/>
      </c>
    </row>
    <row r="75" spans="1:9" x14ac:dyDescent="0.25">
      <c r="A75" t="str">
        <f t="shared" si="1"/>
        <v/>
      </c>
      <c r="B75" s="17" t="str">
        <f t="shared" si="2"/>
        <v/>
      </c>
      <c r="C75" s="18" t="str">
        <f t="shared" si="5"/>
        <v/>
      </c>
      <c r="D75" s="19" t="str">
        <f>IF(A75="","",BANCO!D75)</f>
        <v/>
      </c>
      <c r="E75" s="16" t="str">
        <f t="shared" si="0"/>
        <v/>
      </c>
      <c r="F75" s="19" t="str">
        <f t="shared" si="6"/>
        <v/>
      </c>
      <c r="G75" s="19" t="str">
        <f t="shared" si="3"/>
        <v/>
      </c>
      <c r="H75" s="19" t="str">
        <f t="shared" si="7"/>
        <v/>
      </c>
      <c r="I75" s="19" t="str">
        <f t="shared" si="4"/>
        <v/>
      </c>
    </row>
    <row r="76" spans="1:9" x14ac:dyDescent="0.25">
      <c r="A76" t="str">
        <f t="shared" si="1"/>
        <v/>
      </c>
      <c r="B76" s="17" t="str">
        <f t="shared" si="2"/>
        <v/>
      </c>
      <c r="C76" s="18" t="str">
        <f t="shared" si="5"/>
        <v/>
      </c>
      <c r="D76" s="19" t="str">
        <f>IF(A76="","",BANCO!D76)</f>
        <v/>
      </c>
      <c r="E76" s="16" t="str">
        <f t="shared" si="0"/>
        <v/>
      </c>
      <c r="F76" s="19" t="str">
        <f t="shared" si="6"/>
        <v/>
      </c>
      <c r="G76" s="19" t="str">
        <f t="shared" si="3"/>
        <v/>
      </c>
      <c r="H76" s="19" t="str">
        <f t="shared" si="7"/>
        <v/>
      </c>
      <c r="I76" s="19" t="str">
        <f t="shared" si="4"/>
        <v/>
      </c>
    </row>
    <row r="77" spans="1:9" x14ac:dyDescent="0.25">
      <c r="A77" t="str">
        <f t="shared" si="1"/>
        <v/>
      </c>
      <c r="B77" s="17" t="str">
        <f t="shared" si="2"/>
        <v/>
      </c>
      <c r="C77" s="18" t="str">
        <f t="shared" si="5"/>
        <v/>
      </c>
      <c r="D77" s="19" t="str">
        <f>IF(A77="","",BANCO!D77)</f>
        <v/>
      </c>
      <c r="E77" s="16" t="str">
        <f t="shared" si="0"/>
        <v/>
      </c>
      <c r="F77" s="19" t="str">
        <f t="shared" si="6"/>
        <v/>
      </c>
      <c r="G77" s="19" t="str">
        <f t="shared" si="3"/>
        <v/>
      </c>
      <c r="H77" s="19" t="str">
        <f t="shared" si="7"/>
        <v/>
      </c>
      <c r="I77" s="19" t="str">
        <f t="shared" si="4"/>
        <v/>
      </c>
    </row>
    <row r="78" spans="1:9" x14ac:dyDescent="0.25">
      <c r="A78" t="str">
        <f t="shared" si="1"/>
        <v/>
      </c>
      <c r="B78" s="17" t="str">
        <f t="shared" si="2"/>
        <v/>
      </c>
      <c r="C78" s="18" t="str">
        <f t="shared" si="5"/>
        <v/>
      </c>
      <c r="D78" s="19" t="str">
        <f>IF(A78="","",BANCO!D78)</f>
        <v/>
      </c>
      <c r="E78" s="16" t="str">
        <f t="shared" si="0"/>
        <v/>
      </c>
      <c r="F78" s="19" t="str">
        <f t="shared" si="6"/>
        <v/>
      </c>
      <c r="G78" s="19" t="str">
        <f t="shared" si="3"/>
        <v/>
      </c>
      <c r="H78" s="19" t="str">
        <f t="shared" si="7"/>
        <v/>
      </c>
      <c r="I78" s="19" t="str">
        <f t="shared" si="4"/>
        <v/>
      </c>
    </row>
    <row r="79" spans="1:9" x14ac:dyDescent="0.25">
      <c r="A79" t="str">
        <f t="shared" si="1"/>
        <v/>
      </c>
      <c r="B79" s="17" t="str">
        <f t="shared" si="2"/>
        <v/>
      </c>
      <c r="C79" s="18" t="str">
        <f t="shared" si="5"/>
        <v/>
      </c>
      <c r="D79" s="19" t="str">
        <f>IF(A79="","",BANCO!D79)</f>
        <v/>
      </c>
      <c r="E79" s="16" t="str">
        <f t="shared" ref="E79:E142" si="8">IF(A79="","",N_T_Pagos-A79)</f>
        <v/>
      </c>
      <c r="F79" s="19" t="str">
        <f t="shared" si="6"/>
        <v/>
      </c>
      <c r="G79" s="19" t="str">
        <f t="shared" si="3"/>
        <v/>
      </c>
      <c r="H79" s="19" t="str">
        <f t="shared" si="7"/>
        <v/>
      </c>
      <c r="I79" s="19" t="str">
        <f t="shared" si="4"/>
        <v/>
      </c>
    </row>
    <row r="80" spans="1:9" x14ac:dyDescent="0.25">
      <c r="A80" t="str">
        <f t="shared" ref="A80:A143" si="9">IF(A79&lt;N_T_Pagos,+A79+1,"")</f>
        <v/>
      </c>
      <c r="B80" s="17" t="str">
        <f t="shared" ref="B80:B143" si="10">IF(A80="","",IF(__Mes1=__Mes2,DATE(YEAR(B79),MONTH(B79)+(12/$G$7),MIN(DAY($B$15),DAY(DATE(YEAR(B79),MONTH(B79)+(12/$G$7)+1,0)))),DATE(YEAR(B79),MONTH(B79)+(12/$G$7),DAY(DATE(YEAR(B79),MONTH(B79)+(12/$G$7)+1,0)))))</f>
        <v/>
      </c>
      <c r="C80" s="18" t="str">
        <f t="shared" si="5"/>
        <v/>
      </c>
      <c r="D80" s="19" t="str">
        <f>IF(A80="","",BANCO!D80)</f>
        <v/>
      </c>
      <c r="E80" s="16" t="str">
        <f t="shared" si="8"/>
        <v/>
      </c>
      <c r="F80" s="19" t="str">
        <f t="shared" si="6"/>
        <v/>
      </c>
      <c r="G80" s="19" t="str">
        <f t="shared" ref="G80:G143" si="11">IF(A80="","",D80-F80)</f>
        <v/>
      </c>
      <c r="H80" s="19" t="str">
        <f t="shared" si="7"/>
        <v/>
      </c>
      <c r="I80" s="19" t="str">
        <f t="shared" ref="I80:I143" si="12">IF(A80="","",$G$5-H80)</f>
        <v/>
      </c>
    </row>
    <row r="81" spans="1:9" x14ac:dyDescent="0.25">
      <c r="A81" t="str">
        <f t="shared" si="9"/>
        <v/>
      </c>
      <c r="B81" s="17" t="str">
        <f t="shared" si="10"/>
        <v/>
      </c>
      <c r="C81" s="18" t="str">
        <f t="shared" ref="C81:C144" si="13">IF(A81="","",C80)</f>
        <v/>
      </c>
      <c r="D81" s="19" t="str">
        <f>IF(A81="","",BANCO!D81)</f>
        <v/>
      </c>
      <c r="E81" s="16" t="str">
        <f t="shared" si="8"/>
        <v/>
      </c>
      <c r="F81" s="19" t="str">
        <f t="shared" ref="F81:F144" si="14">IF(A81="","",ROUND(I80*C81/$G$7,2))</f>
        <v/>
      </c>
      <c r="G81" s="19" t="str">
        <f t="shared" si="11"/>
        <v/>
      </c>
      <c r="H81" s="19" t="str">
        <f t="shared" ref="H81:H144" si="15">IF(A81="","",G81+H80)</f>
        <v/>
      </c>
      <c r="I81" s="19" t="str">
        <f t="shared" si="12"/>
        <v/>
      </c>
    </row>
    <row r="82" spans="1:9" x14ac:dyDescent="0.25">
      <c r="A82" t="str">
        <f t="shared" si="9"/>
        <v/>
      </c>
      <c r="B82" s="17" t="str">
        <f t="shared" si="10"/>
        <v/>
      </c>
      <c r="C82" s="18" t="str">
        <f t="shared" si="13"/>
        <v/>
      </c>
      <c r="D82" s="19" t="str">
        <f>IF(A82="","",BANCO!D82)</f>
        <v/>
      </c>
      <c r="E82" s="16" t="str">
        <f t="shared" si="8"/>
        <v/>
      </c>
      <c r="F82" s="19" t="str">
        <f t="shared" si="14"/>
        <v/>
      </c>
      <c r="G82" s="19" t="str">
        <f t="shared" si="11"/>
        <v/>
      </c>
      <c r="H82" s="19" t="str">
        <f t="shared" si="15"/>
        <v/>
      </c>
      <c r="I82" s="19" t="str">
        <f t="shared" si="12"/>
        <v/>
      </c>
    </row>
    <row r="83" spans="1:9" x14ac:dyDescent="0.25">
      <c r="A83" t="str">
        <f t="shared" si="9"/>
        <v/>
      </c>
      <c r="B83" s="17" t="str">
        <f t="shared" si="10"/>
        <v/>
      </c>
      <c r="C83" s="18" t="str">
        <f t="shared" si="13"/>
        <v/>
      </c>
      <c r="D83" s="19" t="str">
        <f>IF(A83="","",BANCO!D83)</f>
        <v/>
      </c>
      <c r="E83" s="16" t="str">
        <f t="shared" si="8"/>
        <v/>
      </c>
      <c r="F83" s="19" t="str">
        <f t="shared" si="14"/>
        <v/>
      </c>
      <c r="G83" s="19" t="str">
        <f t="shared" si="11"/>
        <v/>
      </c>
      <c r="H83" s="19" t="str">
        <f t="shared" si="15"/>
        <v/>
      </c>
      <c r="I83" s="19" t="str">
        <f t="shared" si="12"/>
        <v/>
      </c>
    </row>
    <row r="84" spans="1:9" x14ac:dyDescent="0.25">
      <c r="A84" t="str">
        <f t="shared" si="9"/>
        <v/>
      </c>
      <c r="B84" s="17" t="str">
        <f t="shared" si="10"/>
        <v/>
      </c>
      <c r="C84" s="18" t="str">
        <f t="shared" si="13"/>
        <v/>
      </c>
      <c r="D84" s="19" t="str">
        <f>IF(A84="","",BANCO!D84)</f>
        <v/>
      </c>
      <c r="E84" s="16" t="str">
        <f t="shared" si="8"/>
        <v/>
      </c>
      <c r="F84" s="19" t="str">
        <f t="shared" si="14"/>
        <v/>
      </c>
      <c r="G84" s="19" t="str">
        <f t="shared" si="11"/>
        <v/>
      </c>
      <c r="H84" s="19" t="str">
        <f t="shared" si="15"/>
        <v/>
      </c>
      <c r="I84" s="19" t="str">
        <f t="shared" si="12"/>
        <v/>
      </c>
    </row>
    <row r="85" spans="1:9" x14ac:dyDescent="0.25">
      <c r="A85" t="str">
        <f t="shared" si="9"/>
        <v/>
      </c>
      <c r="B85" s="17" t="str">
        <f t="shared" si="10"/>
        <v/>
      </c>
      <c r="C85" s="18" t="str">
        <f t="shared" si="13"/>
        <v/>
      </c>
      <c r="D85" s="19" t="str">
        <f>IF(A85="","",BANCO!D85)</f>
        <v/>
      </c>
      <c r="E85" s="16" t="str">
        <f t="shared" si="8"/>
        <v/>
      </c>
      <c r="F85" s="19" t="str">
        <f t="shared" si="14"/>
        <v/>
      </c>
      <c r="G85" s="19" t="str">
        <f t="shared" si="11"/>
        <v/>
      </c>
      <c r="H85" s="19" t="str">
        <f t="shared" si="15"/>
        <v/>
      </c>
      <c r="I85" s="19" t="str">
        <f t="shared" si="12"/>
        <v/>
      </c>
    </row>
    <row r="86" spans="1:9" x14ac:dyDescent="0.25">
      <c r="A86" t="str">
        <f t="shared" si="9"/>
        <v/>
      </c>
      <c r="B86" s="17" t="str">
        <f t="shared" si="10"/>
        <v/>
      </c>
      <c r="C86" s="18" t="str">
        <f t="shared" si="13"/>
        <v/>
      </c>
      <c r="D86" s="19" t="str">
        <f>IF(A86="","",BANCO!D86)</f>
        <v/>
      </c>
      <c r="E86" s="16" t="str">
        <f t="shared" si="8"/>
        <v/>
      </c>
      <c r="F86" s="19" t="str">
        <f t="shared" si="14"/>
        <v/>
      </c>
      <c r="G86" s="19" t="str">
        <f t="shared" si="11"/>
        <v/>
      </c>
      <c r="H86" s="19" t="str">
        <f t="shared" si="15"/>
        <v/>
      </c>
      <c r="I86" s="19" t="str">
        <f t="shared" si="12"/>
        <v/>
      </c>
    </row>
    <row r="87" spans="1:9" x14ac:dyDescent="0.25">
      <c r="A87" t="str">
        <f t="shared" si="9"/>
        <v/>
      </c>
      <c r="B87" s="17" t="str">
        <f t="shared" si="10"/>
        <v/>
      </c>
      <c r="C87" s="18" t="str">
        <f t="shared" si="13"/>
        <v/>
      </c>
      <c r="D87" s="19" t="str">
        <f>IF(A87="","",BANCO!D87)</f>
        <v/>
      </c>
      <c r="E87" s="16" t="str">
        <f t="shared" si="8"/>
        <v/>
      </c>
      <c r="F87" s="19" t="str">
        <f t="shared" si="14"/>
        <v/>
      </c>
      <c r="G87" s="19" t="str">
        <f t="shared" si="11"/>
        <v/>
      </c>
      <c r="H87" s="19" t="str">
        <f t="shared" si="15"/>
        <v/>
      </c>
      <c r="I87" s="19" t="str">
        <f t="shared" si="12"/>
        <v/>
      </c>
    </row>
    <row r="88" spans="1:9" x14ac:dyDescent="0.25">
      <c r="A88" t="str">
        <f t="shared" si="9"/>
        <v/>
      </c>
      <c r="B88" s="17" t="str">
        <f t="shared" si="10"/>
        <v/>
      </c>
      <c r="C88" s="18" t="str">
        <f t="shared" si="13"/>
        <v/>
      </c>
      <c r="D88" s="19" t="str">
        <f>IF(A88="","",BANCO!D88)</f>
        <v/>
      </c>
      <c r="E88" s="16" t="str">
        <f t="shared" si="8"/>
        <v/>
      </c>
      <c r="F88" s="19" t="str">
        <f t="shared" si="14"/>
        <v/>
      </c>
      <c r="G88" s="19" t="str">
        <f t="shared" si="11"/>
        <v/>
      </c>
      <c r="H88" s="19" t="str">
        <f t="shared" si="15"/>
        <v/>
      </c>
      <c r="I88" s="19" t="str">
        <f t="shared" si="12"/>
        <v/>
      </c>
    </row>
    <row r="89" spans="1:9" x14ac:dyDescent="0.25">
      <c r="A89" t="str">
        <f t="shared" si="9"/>
        <v/>
      </c>
      <c r="B89" s="17" t="str">
        <f t="shared" si="10"/>
        <v/>
      </c>
      <c r="C89" s="18" t="str">
        <f t="shared" si="13"/>
        <v/>
      </c>
      <c r="D89" s="19" t="str">
        <f>IF(A89="","",BANCO!D89)</f>
        <v/>
      </c>
      <c r="E89" s="16" t="str">
        <f t="shared" si="8"/>
        <v/>
      </c>
      <c r="F89" s="19" t="str">
        <f t="shared" si="14"/>
        <v/>
      </c>
      <c r="G89" s="19" t="str">
        <f t="shared" si="11"/>
        <v/>
      </c>
      <c r="H89" s="19" t="str">
        <f t="shared" si="15"/>
        <v/>
      </c>
      <c r="I89" s="19" t="str">
        <f t="shared" si="12"/>
        <v/>
      </c>
    </row>
    <row r="90" spans="1:9" x14ac:dyDescent="0.25">
      <c r="A90" t="str">
        <f t="shared" si="9"/>
        <v/>
      </c>
      <c r="B90" s="17" t="str">
        <f t="shared" si="10"/>
        <v/>
      </c>
      <c r="C90" s="18" t="str">
        <f t="shared" si="13"/>
        <v/>
      </c>
      <c r="D90" s="19" t="str">
        <f>IF(A90="","",BANCO!D90)</f>
        <v/>
      </c>
      <c r="E90" s="16" t="str">
        <f t="shared" si="8"/>
        <v/>
      </c>
      <c r="F90" s="19" t="str">
        <f t="shared" si="14"/>
        <v/>
      </c>
      <c r="G90" s="19" t="str">
        <f t="shared" si="11"/>
        <v/>
      </c>
      <c r="H90" s="19" t="str">
        <f t="shared" si="15"/>
        <v/>
      </c>
      <c r="I90" s="19" t="str">
        <f t="shared" si="12"/>
        <v/>
      </c>
    </row>
    <row r="91" spans="1:9" x14ac:dyDescent="0.25">
      <c r="A91" t="str">
        <f t="shared" si="9"/>
        <v/>
      </c>
      <c r="B91" s="17" t="str">
        <f t="shared" si="10"/>
        <v/>
      </c>
      <c r="C91" s="18" t="str">
        <f t="shared" si="13"/>
        <v/>
      </c>
      <c r="D91" s="19" t="str">
        <f>IF(A91="","",BANCO!D91)</f>
        <v/>
      </c>
      <c r="E91" s="16" t="str">
        <f t="shared" si="8"/>
        <v/>
      </c>
      <c r="F91" s="19" t="str">
        <f t="shared" si="14"/>
        <v/>
      </c>
      <c r="G91" s="19" t="str">
        <f t="shared" si="11"/>
        <v/>
      </c>
      <c r="H91" s="19" t="str">
        <f t="shared" si="15"/>
        <v/>
      </c>
      <c r="I91" s="19" t="str">
        <f t="shared" si="12"/>
        <v/>
      </c>
    </row>
    <row r="92" spans="1:9" x14ac:dyDescent="0.25">
      <c r="A92" t="str">
        <f t="shared" si="9"/>
        <v/>
      </c>
      <c r="B92" s="17" t="str">
        <f t="shared" si="10"/>
        <v/>
      </c>
      <c r="C92" s="18" t="str">
        <f t="shared" si="13"/>
        <v/>
      </c>
      <c r="D92" s="19" t="str">
        <f>IF(A92="","",BANCO!D92)</f>
        <v/>
      </c>
      <c r="E92" s="16" t="str">
        <f t="shared" si="8"/>
        <v/>
      </c>
      <c r="F92" s="19" t="str">
        <f t="shared" si="14"/>
        <v/>
      </c>
      <c r="G92" s="19" t="str">
        <f t="shared" si="11"/>
        <v/>
      </c>
      <c r="H92" s="19" t="str">
        <f t="shared" si="15"/>
        <v/>
      </c>
      <c r="I92" s="19" t="str">
        <f t="shared" si="12"/>
        <v/>
      </c>
    </row>
    <row r="93" spans="1:9" x14ac:dyDescent="0.25">
      <c r="A93" t="str">
        <f t="shared" si="9"/>
        <v/>
      </c>
      <c r="B93" s="17" t="str">
        <f t="shared" si="10"/>
        <v/>
      </c>
      <c r="C93" s="18" t="str">
        <f t="shared" si="13"/>
        <v/>
      </c>
      <c r="D93" s="19" t="str">
        <f>IF(A93="","",BANCO!D93)</f>
        <v/>
      </c>
      <c r="E93" s="16" t="str">
        <f t="shared" si="8"/>
        <v/>
      </c>
      <c r="F93" s="19" t="str">
        <f t="shared" si="14"/>
        <v/>
      </c>
      <c r="G93" s="19" t="str">
        <f t="shared" si="11"/>
        <v/>
      </c>
      <c r="H93" s="19" t="str">
        <f t="shared" si="15"/>
        <v/>
      </c>
      <c r="I93" s="19" t="str">
        <f t="shared" si="12"/>
        <v/>
      </c>
    </row>
    <row r="94" spans="1:9" x14ac:dyDescent="0.25">
      <c r="A94" t="str">
        <f t="shared" si="9"/>
        <v/>
      </c>
      <c r="B94" s="17" t="str">
        <f t="shared" si="10"/>
        <v/>
      </c>
      <c r="C94" s="18" t="str">
        <f t="shared" si="13"/>
        <v/>
      </c>
      <c r="D94" s="19" t="str">
        <f>IF(A94="","",BANCO!D94)</f>
        <v/>
      </c>
      <c r="E94" s="16" t="str">
        <f t="shared" si="8"/>
        <v/>
      </c>
      <c r="F94" s="19" t="str">
        <f t="shared" si="14"/>
        <v/>
      </c>
      <c r="G94" s="19" t="str">
        <f t="shared" si="11"/>
        <v/>
      </c>
      <c r="H94" s="19" t="str">
        <f t="shared" si="15"/>
        <v/>
      </c>
      <c r="I94" s="19" t="str">
        <f t="shared" si="12"/>
        <v/>
      </c>
    </row>
    <row r="95" spans="1:9" x14ac:dyDescent="0.25">
      <c r="A95" t="str">
        <f t="shared" si="9"/>
        <v/>
      </c>
      <c r="B95" s="17" t="str">
        <f t="shared" si="10"/>
        <v/>
      </c>
      <c r="C95" s="18" t="str">
        <f t="shared" si="13"/>
        <v/>
      </c>
      <c r="D95" s="19" t="str">
        <f>IF(A95="","",BANCO!D95)</f>
        <v/>
      </c>
      <c r="E95" s="16" t="str">
        <f t="shared" si="8"/>
        <v/>
      </c>
      <c r="F95" s="19" t="str">
        <f t="shared" si="14"/>
        <v/>
      </c>
      <c r="G95" s="19" t="str">
        <f t="shared" si="11"/>
        <v/>
      </c>
      <c r="H95" s="19" t="str">
        <f t="shared" si="15"/>
        <v/>
      </c>
      <c r="I95" s="19" t="str">
        <f t="shared" si="12"/>
        <v/>
      </c>
    </row>
    <row r="96" spans="1:9" x14ac:dyDescent="0.25">
      <c r="A96" t="str">
        <f t="shared" si="9"/>
        <v/>
      </c>
      <c r="B96" s="17" t="str">
        <f t="shared" si="10"/>
        <v/>
      </c>
      <c r="C96" s="18" t="str">
        <f t="shared" si="13"/>
        <v/>
      </c>
      <c r="D96" s="19" t="str">
        <f>IF(A96="","",BANCO!D96)</f>
        <v/>
      </c>
      <c r="E96" s="16" t="str">
        <f t="shared" si="8"/>
        <v/>
      </c>
      <c r="F96" s="19" t="str">
        <f t="shared" si="14"/>
        <v/>
      </c>
      <c r="G96" s="19" t="str">
        <f t="shared" si="11"/>
        <v/>
      </c>
      <c r="H96" s="19" t="str">
        <f t="shared" si="15"/>
        <v/>
      </c>
      <c r="I96" s="19" t="str">
        <f t="shared" si="12"/>
        <v/>
      </c>
    </row>
    <row r="97" spans="1:9" x14ac:dyDescent="0.25">
      <c r="A97" t="str">
        <f t="shared" si="9"/>
        <v/>
      </c>
      <c r="B97" s="17" t="str">
        <f t="shared" si="10"/>
        <v/>
      </c>
      <c r="C97" s="18" t="str">
        <f t="shared" si="13"/>
        <v/>
      </c>
      <c r="D97" s="19" t="str">
        <f>IF(A97="","",BANCO!D97)</f>
        <v/>
      </c>
      <c r="E97" s="16" t="str">
        <f t="shared" si="8"/>
        <v/>
      </c>
      <c r="F97" s="19" t="str">
        <f t="shared" si="14"/>
        <v/>
      </c>
      <c r="G97" s="19" t="str">
        <f t="shared" si="11"/>
        <v/>
      </c>
      <c r="H97" s="19" t="str">
        <f t="shared" si="15"/>
        <v/>
      </c>
      <c r="I97" s="19" t="str">
        <f t="shared" si="12"/>
        <v/>
      </c>
    </row>
    <row r="98" spans="1:9" x14ac:dyDescent="0.25">
      <c r="A98" t="str">
        <f t="shared" si="9"/>
        <v/>
      </c>
      <c r="B98" s="17" t="str">
        <f t="shared" si="10"/>
        <v/>
      </c>
      <c r="C98" s="18" t="str">
        <f t="shared" si="13"/>
        <v/>
      </c>
      <c r="D98" s="19" t="str">
        <f>IF(A98="","",BANCO!D98)</f>
        <v/>
      </c>
      <c r="E98" s="16" t="str">
        <f t="shared" si="8"/>
        <v/>
      </c>
      <c r="F98" s="19" t="str">
        <f t="shared" si="14"/>
        <v/>
      </c>
      <c r="G98" s="19" t="str">
        <f t="shared" si="11"/>
        <v/>
      </c>
      <c r="H98" s="19" t="str">
        <f t="shared" si="15"/>
        <v/>
      </c>
      <c r="I98" s="19" t="str">
        <f t="shared" si="12"/>
        <v/>
      </c>
    </row>
    <row r="99" spans="1:9" x14ac:dyDescent="0.25">
      <c r="A99" t="str">
        <f t="shared" si="9"/>
        <v/>
      </c>
      <c r="B99" s="17" t="str">
        <f t="shared" si="10"/>
        <v/>
      </c>
      <c r="C99" s="18" t="str">
        <f t="shared" si="13"/>
        <v/>
      </c>
      <c r="D99" s="19" t="str">
        <f>IF(A99="","",BANCO!D99)</f>
        <v/>
      </c>
      <c r="E99" s="16" t="str">
        <f t="shared" si="8"/>
        <v/>
      </c>
      <c r="F99" s="19" t="str">
        <f t="shared" si="14"/>
        <v/>
      </c>
      <c r="G99" s="19" t="str">
        <f t="shared" si="11"/>
        <v/>
      </c>
      <c r="H99" s="19" t="str">
        <f t="shared" si="15"/>
        <v/>
      </c>
      <c r="I99" s="19" t="str">
        <f t="shared" si="12"/>
        <v/>
      </c>
    </row>
    <row r="100" spans="1:9" x14ac:dyDescent="0.25">
      <c r="A100" t="str">
        <f t="shared" si="9"/>
        <v/>
      </c>
      <c r="B100" s="17" t="str">
        <f t="shared" si="10"/>
        <v/>
      </c>
      <c r="C100" s="18" t="str">
        <f t="shared" si="13"/>
        <v/>
      </c>
      <c r="D100" s="19" t="str">
        <f>IF(A100="","",BANCO!D100)</f>
        <v/>
      </c>
      <c r="E100" s="16" t="str">
        <f t="shared" si="8"/>
        <v/>
      </c>
      <c r="F100" s="19" t="str">
        <f t="shared" si="14"/>
        <v/>
      </c>
      <c r="G100" s="19" t="str">
        <f t="shared" si="11"/>
        <v/>
      </c>
      <c r="H100" s="19" t="str">
        <f t="shared" si="15"/>
        <v/>
      </c>
      <c r="I100" s="19" t="str">
        <f t="shared" si="12"/>
        <v/>
      </c>
    </row>
    <row r="101" spans="1:9" x14ac:dyDescent="0.25">
      <c r="A101" t="str">
        <f t="shared" si="9"/>
        <v/>
      </c>
      <c r="B101" s="17" t="str">
        <f t="shared" si="10"/>
        <v/>
      </c>
      <c r="C101" s="18" t="str">
        <f t="shared" si="13"/>
        <v/>
      </c>
      <c r="D101" s="19" t="str">
        <f>IF(A101="","",BANCO!D101)</f>
        <v/>
      </c>
      <c r="E101" s="16" t="str">
        <f t="shared" si="8"/>
        <v/>
      </c>
      <c r="F101" s="19" t="str">
        <f t="shared" si="14"/>
        <v/>
      </c>
      <c r="G101" s="19" t="str">
        <f t="shared" si="11"/>
        <v/>
      </c>
      <c r="H101" s="19" t="str">
        <f t="shared" si="15"/>
        <v/>
      </c>
      <c r="I101" s="19" t="str">
        <f t="shared" si="12"/>
        <v/>
      </c>
    </row>
    <row r="102" spans="1:9" x14ac:dyDescent="0.25">
      <c r="A102" t="str">
        <f t="shared" si="9"/>
        <v/>
      </c>
      <c r="B102" s="17" t="str">
        <f t="shared" si="10"/>
        <v/>
      </c>
      <c r="C102" s="18" t="str">
        <f t="shared" si="13"/>
        <v/>
      </c>
      <c r="D102" s="19" t="str">
        <f>IF(A102="","",BANCO!D102)</f>
        <v/>
      </c>
      <c r="E102" s="16" t="str">
        <f t="shared" si="8"/>
        <v/>
      </c>
      <c r="F102" s="19" t="str">
        <f t="shared" si="14"/>
        <v/>
      </c>
      <c r="G102" s="19" t="str">
        <f t="shared" si="11"/>
        <v/>
      </c>
      <c r="H102" s="19" t="str">
        <f t="shared" si="15"/>
        <v/>
      </c>
      <c r="I102" s="19" t="str">
        <f t="shared" si="12"/>
        <v/>
      </c>
    </row>
    <row r="103" spans="1:9" x14ac:dyDescent="0.25">
      <c r="A103" t="str">
        <f t="shared" si="9"/>
        <v/>
      </c>
      <c r="B103" s="17" t="str">
        <f t="shared" si="10"/>
        <v/>
      </c>
      <c r="C103" s="18" t="str">
        <f t="shared" si="13"/>
        <v/>
      </c>
      <c r="D103" s="19" t="str">
        <f>IF(A103="","",BANCO!D103)</f>
        <v/>
      </c>
      <c r="E103" s="16" t="str">
        <f t="shared" si="8"/>
        <v/>
      </c>
      <c r="F103" s="19" t="str">
        <f t="shared" si="14"/>
        <v/>
      </c>
      <c r="G103" s="19" t="str">
        <f t="shared" si="11"/>
        <v/>
      </c>
      <c r="H103" s="19" t="str">
        <f t="shared" si="15"/>
        <v/>
      </c>
      <c r="I103" s="19" t="str">
        <f t="shared" si="12"/>
        <v/>
      </c>
    </row>
    <row r="104" spans="1:9" x14ac:dyDescent="0.25">
      <c r="A104" t="str">
        <f t="shared" si="9"/>
        <v/>
      </c>
      <c r="B104" s="17" t="str">
        <f t="shared" si="10"/>
        <v/>
      </c>
      <c r="C104" s="18" t="str">
        <f t="shared" si="13"/>
        <v/>
      </c>
      <c r="D104" s="19" t="str">
        <f>IF(A104="","",BANCO!D104)</f>
        <v/>
      </c>
      <c r="E104" s="16" t="str">
        <f t="shared" si="8"/>
        <v/>
      </c>
      <c r="F104" s="19" t="str">
        <f t="shared" si="14"/>
        <v/>
      </c>
      <c r="G104" s="19" t="str">
        <f t="shared" si="11"/>
        <v/>
      </c>
      <c r="H104" s="19" t="str">
        <f t="shared" si="15"/>
        <v/>
      </c>
      <c r="I104" s="19" t="str">
        <f t="shared" si="12"/>
        <v/>
      </c>
    </row>
    <row r="105" spans="1:9" x14ac:dyDescent="0.25">
      <c r="A105" t="str">
        <f t="shared" si="9"/>
        <v/>
      </c>
      <c r="B105" s="17" t="str">
        <f t="shared" si="10"/>
        <v/>
      </c>
      <c r="C105" s="18" t="str">
        <f t="shared" si="13"/>
        <v/>
      </c>
      <c r="D105" s="19" t="str">
        <f>IF(A105="","",BANCO!D105)</f>
        <v/>
      </c>
      <c r="E105" s="16" t="str">
        <f t="shared" si="8"/>
        <v/>
      </c>
      <c r="F105" s="19" t="str">
        <f t="shared" si="14"/>
        <v/>
      </c>
      <c r="G105" s="19" t="str">
        <f t="shared" si="11"/>
        <v/>
      </c>
      <c r="H105" s="19" t="str">
        <f t="shared" si="15"/>
        <v/>
      </c>
      <c r="I105" s="19" t="str">
        <f t="shared" si="12"/>
        <v/>
      </c>
    </row>
    <row r="106" spans="1:9" x14ac:dyDescent="0.25">
      <c r="A106" t="str">
        <f t="shared" si="9"/>
        <v/>
      </c>
      <c r="B106" s="17" t="str">
        <f t="shared" si="10"/>
        <v/>
      </c>
      <c r="C106" s="18" t="str">
        <f t="shared" si="13"/>
        <v/>
      </c>
      <c r="D106" s="19" t="str">
        <f>IF(A106="","",BANCO!D106)</f>
        <v/>
      </c>
      <c r="E106" s="16" t="str">
        <f t="shared" si="8"/>
        <v/>
      </c>
      <c r="F106" s="19" t="str">
        <f t="shared" si="14"/>
        <v/>
      </c>
      <c r="G106" s="19" t="str">
        <f t="shared" si="11"/>
        <v/>
      </c>
      <c r="H106" s="19" t="str">
        <f t="shared" si="15"/>
        <v/>
      </c>
      <c r="I106" s="19" t="str">
        <f t="shared" si="12"/>
        <v/>
      </c>
    </row>
    <row r="107" spans="1:9" x14ac:dyDescent="0.25">
      <c r="A107" t="str">
        <f t="shared" si="9"/>
        <v/>
      </c>
      <c r="B107" s="17" t="str">
        <f t="shared" si="10"/>
        <v/>
      </c>
      <c r="C107" s="18" t="str">
        <f t="shared" si="13"/>
        <v/>
      </c>
      <c r="D107" s="19" t="str">
        <f>IF(A107="","",BANCO!D107)</f>
        <v/>
      </c>
      <c r="E107" s="16" t="str">
        <f t="shared" si="8"/>
        <v/>
      </c>
      <c r="F107" s="19" t="str">
        <f t="shared" si="14"/>
        <v/>
      </c>
      <c r="G107" s="19" t="str">
        <f t="shared" si="11"/>
        <v/>
      </c>
      <c r="H107" s="19" t="str">
        <f t="shared" si="15"/>
        <v/>
      </c>
      <c r="I107" s="19" t="str">
        <f t="shared" si="12"/>
        <v/>
      </c>
    </row>
    <row r="108" spans="1:9" x14ac:dyDescent="0.25">
      <c r="A108" t="str">
        <f t="shared" si="9"/>
        <v/>
      </c>
      <c r="B108" s="17" t="str">
        <f t="shared" si="10"/>
        <v/>
      </c>
      <c r="C108" s="18" t="str">
        <f t="shared" si="13"/>
        <v/>
      </c>
      <c r="D108" s="19" t="str">
        <f>IF(A108="","",BANCO!D108)</f>
        <v/>
      </c>
      <c r="E108" s="16" t="str">
        <f t="shared" si="8"/>
        <v/>
      </c>
      <c r="F108" s="19" t="str">
        <f t="shared" si="14"/>
        <v/>
      </c>
      <c r="G108" s="19" t="str">
        <f t="shared" si="11"/>
        <v/>
      </c>
      <c r="H108" s="19" t="str">
        <f t="shared" si="15"/>
        <v/>
      </c>
      <c r="I108" s="19" t="str">
        <f t="shared" si="12"/>
        <v/>
      </c>
    </row>
    <row r="109" spans="1:9" x14ac:dyDescent="0.25">
      <c r="A109" t="str">
        <f t="shared" si="9"/>
        <v/>
      </c>
      <c r="B109" s="17" t="str">
        <f t="shared" si="10"/>
        <v/>
      </c>
      <c r="C109" s="18" t="str">
        <f t="shared" si="13"/>
        <v/>
      </c>
      <c r="D109" s="19" t="str">
        <f>IF(A109="","",BANCO!D109)</f>
        <v/>
      </c>
      <c r="E109" s="16" t="str">
        <f t="shared" si="8"/>
        <v/>
      </c>
      <c r="F109" s="19" t="str">
        <f t="shared" si="14"/>
        <v/>
      </c>
      <c r="G109" s="19" t="str">
        <f t="shared" si="11"/>
        <v/>
      </c>
      <c r="H109" s="19" t="str">
        <f t="shared" si="15"/>
        <v/>
      </c>
      <c r="I109" s="19" t="str">
        <f t="shared" si="12"/>
        <v/>
      </c>
    </row>
    <row r="110" spans="1:9" x14ac:dyDescent="0.25">
      <c r="A110" t="str">
        <f t="shared" si="9"/>
        <v/>
      </c>
      <c r="B110" s="17" t="str">
        <f t="shared" si="10"/>
        <v/>
      </c>
      <c r="C110" s="18" t="str">
        <f t="shared" si="13"/>
        <v/>
      </c>
      <c r="D110" s="19" t="str">
        <f>IF(A110="","",BANCO!D110)</f>
        <v/>
      </c>
      <c r="E110" s="16" t="str">
        <f t="shared" si="8"/>
        <v/>
      </c>
      <c r="F110" s="19" t="str">
        <f t="shared" si="14"/>
        <v/>
      </c>
      <c r="G110" s="19" t="str">
        <f t="shared" si="11"/>
        <v/>
      </c>
      <c r="H110" s="19" t="str">
        <f t="shared" si="15"/>
        <v/>
      </c>
      <c r="I110" s="19" t="str">
        <f t="shared" si="12"/>
        <v/>
      </c>
    </row>
    <row r="111" spans="1:9" x14ac:dyDescent="0.25">
      <c r="A111" t="str">
        <f t="shared" si="9"/>
        <v/>
      </c>
      <c r="B111" s="17" t="str">
        <f t="shared" si="10"/>
        <v/>
      </c>
      <c r="C111" s="18" t="str">
        <f t="shared" si="13"/>
        <v/>
      </c>
      <c r="D111" s="19" t="str">
        <f>IF(A111="","",BANCO!D111)</f>
        <v/>
      </c>
      <c r="E111" s="16" t="str">
        <f t="shared" si="8"/>
        <v/>
      </c>
      <c r="F111" s="19" t="str">
        <f t="shared" si="14"/>
        <v/>
      </c>
      <c r="G111" s="19" t="str">
        <f t="shared" si="11"/>
        <v/>
      </c>
      <c r="H111" s="19" t="str">
        <f t="shared" si="15"/>
        <v/>
      </c>
      <c r="I111" s="19" t="str">
        <f t="shared" si="12"/>
        <v/>
      </c>
    </row>
    <row r="112" spans="1:9" x14ac:dyDescent="0.25">
      <c r="A112" t="str">
        <f t="shared" si="9"/>
        <v/>
      </c>
      <c r="B112" s="17" t="str">
        <f t="shared" si="10"/>
        <v/>
      </c>
      <c r="C112" s="18" t="str">
        <f t="shared" si="13"/>
        <v/>
      </c>
      <c r="D112" s="19" t="str">
        <f>IF(A112="","",BANCO!D112)</f>
        <v/>
      </c>
      <c r="E112" s="16" t="str">
        <f t="shared" si="8"/>
        <v/>
      </c>
      <c r="F112" s="19" t="str">
        <f t="shared" si="14"/>
        <v/>
      </c>
      <c r="G112" s="19" t="str">
        <f t="shared" si="11"/>
        <v/>
      </c>
      <c r="H112" s="19" t="str">
        <f t="shared" si="15"/>
        <v/>
      </c>
      <c r="I112" s="19" t="str">
        <f t="shared" si="12"/>
        <v/>
      </c>
    </row>
    <row r="113" spans="1:9" x14ac:dyDescent="0.25">
      <c r="A113" t="str">
        <f t="shared" si="9"/>
        <v/>
      </c>
      <c r="B113" s="17" t="str">
        <f t="shared" si="10"/>
        <v/>
      </c>
      <c r="C113" s="18" t="str">
        <f t="shared" si="13"/>
        <v/>
      </c>
      <c r="D113" s="19" t="str">
        <f>IF(A113="","",BANCO!D113)</f>
        <v/>
      </c>
      <c r="E113" s="16" t="str">
        <f t="shared" si="8"/>
        <v/>
      </c>
      <c r="F113" s="19" t="str">
        <f t="shared" si="14"/>
        <v/>
      </c>
      <c r="G113" s="19" t="str">
        <f t="shared" si="11"/>
        <v/>
      </c>
      <c r="H113" s="19" t="str">
        <f t="shared" si="15"/>
        <v/>
      </c>
      <c r="I113" s="19" t="str">
        <f t="shared" si="12"/>
        <v/>
      </c>
    </row>
    <row r="114" spans="1:9" x14ac:dyDescent="0.25">
      <c r="A114" t="str">
        <f t="shared" si="9"/>
        <v/>
      </c>
      <c r="B114" s="17" t="str">
        <f t="shared" si="10"/>
        <v/>
      </c>
      <c r="C114" s="18" t="str">
        <f t="shared" si="13"/>
        <v/>
      </c>
      <c r="D114" s="19" t="str">
        <f>IF(A114="","",BANCO!D114)</f>
        <v/>
      </c>
      <c r="E114" s="16" t="str">
        <f t="shared" si="8"/>
        <v/>
      </c>
      <c r="F114" s="19" t="str">
        <f t="shared" si="14"/>
        <v/>
      </c>
      <c r="G114" s="19" t="str">
        <f t="shared" si="11"/>
        <v/>
      </c>
      <c r="H114" s="19" t="str">
        <f t="shared" si="15"/>
        <v/>
      </c>
      <c r="I114" s="19" t="str">
        <f t="shared" si="12"/>
        <v/>
      </c>
    </row>
    <row r="115" spans="1:9" x14ac:dyDescent="0.25">
      <c r="A115" t="str">
        <f t="shared" si="9"/>
        <v/>
      </c>
      <c r="B115" s="17" t="str">
        <f t="shared" si="10"/>
        <v/>
      </c>
      <c r="C115" s="18" t="str">
        <f t="shared" si="13"/>
        <v/>
      </c>
      <c r="D115" s="19" t="str">
        <f>IF(A115="","",BANCO!D115)</f>
        <v/>
      </c>
      <c r="E115" s="16" t="str">
        <f t="shared" si="8"/>
        <v/>
      </c>
      <c r="F115" s="19" t="str">
        <f t="shared" si="14"/>
        <v/>
      </c>
      <c r="G115" s="19" t="str">
        <f t="shared" si="11"/>
        <v/>
      </c>
      <c r="H115" s="19" t="str">
        <f t="shared" si="15"/>
        <v/>
      </c>
      <c r="I115" s="19" t="str">
        <f t="shared" si="12"/>
        <v/>
      </c>
    </row>
    <row r="116" spans="1:9" x14ac:dyDescent="0.25">
      <c r="A116" t="str">
        <f t="shared" si="9"/>
        <v/>
      </c>
      <c r="B116" s="17" t="str">
        <f t="shared" si="10"/>
        <v/>
      </c>
      <c r="C116" s="18" t="str">
        <f t="shared" si="13"/>
        <v/>
      </c>
      <c r="D116" s="19" t="str">
        <f>IF(A116="","",BANCO!D116)</f>
        <v/>
      </c>
      <c r="E116" s="16" t="str">
        <f t="shared" si="8"/>
        <v/>
      </c>
      <c r="F116" s="19" t="str">
        <f t="shared" si="14"/>
        <v/>
      </c>
      <c r="G116" s="19" t="str">
        <f t="shared" si="11"/>
        <v/>
      </c>
      <c r="H116" s="19" t="str">
        <f t="shared" si="15"/>
        <v/>
      </c>
      <c r="I116" s="19" t="str">
        <f t="shared" si="12"/>
        <v/>
      </c>
    </row>
    <row r="117" spans="1:9" x14ac:dyDescent="0.25">
      <c r="A117" t="str">
        <f t="shared" si="9"/>
        <v/>
      </c>
      <c r="B117" s="17" t="str">
        <f t="shared" si="10"/>
        <v/>
      </c>
      <c r="C117" s="18" t="str">
        <f t="shared" si="13"/>
        <v/>
      </c>
      <c r="D117" s="19" t="str">
        <f>IF(A117="","",BANCO!D117)</f>
        <v/>
      </c>
      <c r="E117" s="16" t="str">
        <f t="shared" si="8"/>
        <v/>
      </c>
      <c r="F117" s="19" t="str">
        <f t="shared" si="14"/>
        <v/>
      </c>
      <c r="G117" s="19" t="str">
        <f t="shared" si="11"/>
        <v/>
      </c>
      <c r="H117" s="19" t="str">
        <f t="shared" si="15"/>
        <v/>
      </c>
      <c r="I117" s="19" t="str">
        <f t="shared" si="12"/>
        <v/>
      </c>
    </row>
    <row r="118" spans="1:9" x14ac:dyDescent="0.25">
      <c r="A118" t="str">
        <f t="shared" si="9"/>
        <v/>
      </c>
      <c r="B118" s="17" t="str">
        <f t="shared" si="10"/>
        <v/>
      </c>
      <c r="C118" s="18" t="str">
        <f t="shared" si="13"/>
        <v/>
      </c>
      <c r="D118" s="19" t="str">
        <f>IF(A118="","",BANCO!D118)</f>
        <v/>
      </c>
      <c r="E118" s="16" t="str">
        <f t="shared" si="8"/>
        <v/>
      </c>
      <c r="F118" s="19" t="str">
        <f t="shared" si="14"/>
        <v/>
      </c>
      <c r="G118" s="19" t="str">
        <f t="shared" si="11"/>
        <v/>
      </c>
      <c r="H118" s="19" t="str">
        <f t="shared" si="15"/>
        <v/>
      </c>
      <c r="I118" s="19" t="str">
        <f t="shared" si="12"/>
        <v/>
      </c>
    </row>
    <row r="119" spans="1:9" x14ac:dyDescent="0.25">
      <c r="A119" t="str">
        <f t="shared" si="9"/>
        <v/>
      </c>
      <c r="B119" s="17" t="str">
        <f t="shared" si="10"/>
        <v/>
      </c>
      <c r="C119" s="18" t="str">
        <f t="shared" si="13"/>
        <v/>
      </c>
      <c r="D119" s="19" t="str">
        <f>IF(A119="","",BANCO!D119)</f>
        <v/>
      </c>
      <c r="E119" s="16" t="str">
        <f t="shared" si="8"/>
        <v/>
      </c>
      <c r="F119" s="19" t="str">
        <f t="shared" si="14"/>
        <v/>
      </c>
      <c r="G119" s="19" t="str">
        <f t="shared" si="11"/>
        <v/>
      </c>
      <c r="H119" s="19" t="str">
        <f t="shared" si="15"/>
        <v/>
      </c>
      <c r="I119" s="19" t="str">
        <f t="shared" si="12"/>
        <v/>
      </c>
    </row>
    <row r="120" spans="1:9" x14ac:dyDescent="0.25">
      <c r="A120" t="str">
        <f t="shared" si="9"/>
        <v/>
      </c>
      <c r="B120" s="17" t="str">
        <f t="shared" si="10"/>
        <v/>
      </c>
      <c r="C120" s="18" t="str">
        <f t="shared" si="13"/>
        <v/>
      </c>
      <c r="D120" s="19" t="str">
        <f>IF(A120="","",BANCO!D120)</f>
        <v/>
      </c>
      <c r="E120" s="16" t="str">
        <f t="shared" si="8"/>
        <v/>
      </c>
      <c r="F120" s="19" t="str">
        <f t="shared" si="14"/>
        <v/>
      </c>
      <c r="G120" s="19" t="str">
        <f t="shared" si="11"/>
        <v/>
      </c>
      <c r="H120" s="19" t="str">
        <f t="shared" si="15"/>
        <v/>
      </c>
      <c r="I120" s="19" t="str">
        <f t="shared" si="12"/>
        <v/>
      </c>
    </row>
    <row r="121" spans="1:9" x14ac:dyDescent="0.25">
      <c r="A121" t="str">
        <f t="shared" si="9"/>
        <v/>
      </c>
      <c r="B121" s="17" t="str">
        <f t="shared" si="10"/>
        <v/>
      </c>
      <c r="C121" s="18" t="str">
        <f t="shared" si="13"/>
        <v/>
      </c>
      <c r="D121" s="19" t="str">
        <f>IF(A121="","",BANCO!D121)</f>
        <v/>
      </c>
      <c r="E121" s="16" t="str">
        <f t="shared" si="8"/>
        <v/>
      </c>
      <c r="F121" s="19" t="str">
        <f t="shared" si="14"/>
        <v/>
      </c>
      <c r="G121" s="19" t="str">
        <f t="shared" si="11"/>
        <v/>
      </c>
      <c r="H121" s="19" t="str">
        <f t="shared" si="15"/>
        <v/>
      </c>
      <c r="I121" s="19" t="str">
        <f t="shared" si="12"/>
        <v/>
      </c>
    </row>
    <row r="122" spans="1:9" x14ac:dyDescent="0.25">
      <c r="A122" t="str">
        <f t="shared" si="9"/>
        <v/>
      </c>
      <c r="B122" s="17" t="str">
        <f t="shared" si="10"/>
        <v/>
      </c>
      <c r="C122" s="18" t="str">
        <f t="shared" si="13"/>
        <v/>
      </c>
      <c r="D122" s="19" t="str">
        <f>IF(A122="","",BANCO!D122)</f>
        <v/>
      </c>
      <c r="E122" s="16" t="str">
        <f t="shared" si="8"/>
        <v/>
      </c>
      <c r="F122" s="19" t="str">
        <f t="shared" si="14"/>
        <v/>
      </c>
      <c r="G122" s="19" t="str">
        <f t="shared" si="11"/>
        <v/>
      </c>
      <c r="H122" s="19" t="str">
        <f t="shared" si="15"/>
        <v/>
      </c>
      <c r="I122" s="19" t="str">
        <f t="shared" si="12"/>
        <v/>
      </c>
    </row>
    <row r="123" spans="1:9" x14ac:dyDescent="0.25">
      <c r="A123" t="str">
        <f t="shared" si="9"/>
        <v/>
      </c>
      <c r="B123" s="17" t="str">
        <f t="shared" si="10"/>
        <v/>
      </c>
      <c r="C123" s="18" t="str">
        <f t="shared" si="13"/>
        <v/>
      </c>
      <c r="D123" s="19" t="str">
        <f>IF(A123="","",BANCO!D123)</f>
        <v/>
      </c>
      <c r="E123" s="16" t="str">
        <f t="shared" si="8"/>
        <v/>
      </c>
      <c r="F123" s="19" t="str">
        <f t="shared" si="14"/>
        <v/>
      </c>
      <c r="G123" s="19" t="str">
        <f t="shared" si="11"/>
        <v/>
      </c>
      <c r="H123" s="19" t="str">
        <f t="shared" si="15"/>
        <v/>
      </c>
      <c r="I123" s="19" t="str">
        <f t="shared" si="12"/>
        <v/>
      </c>
    </row>
    <row r="124" spans="1:9" x14ac:dyDescent="0.25">
      <c r="A124" t="str">
        <f t="shared" si="9"/>
        <v/>
      </c>
      <c r="B124" s="17" t="str">
        <f t="shared" si="10"/>
        <v/>
      </c>
      <c r="C124" s="18" t="str">
        <f t="shared" si="13"/>
        <v/>
      </c>
      <c r="D124" s="19" t="str">
        <f>IF(A124="","",BANCO!D124)</f>
        <v/>
      </c>
      <c r="E124" s="16" t="str">
        <f t="shared" si="8"/>
        <v/>
      </c>
      <c r="F124" s="19" t="str">
        <f t="shared" si="14"/>
        <v/>
      </c>
      <c r="G124" s="19" t="str">
        <f t="shared" si="11"/>
        <v/>
      </c>
      <c r="H124" s="19" t="str">
        <f t="shared" si="15"/>
        <v/>
      </c>
      <c r="I124" s="19" t="str">
        <f t="shared" si="12"/>
        <v/>
      </c>
    </row>
    <row r="125" spans="1:9" x14ac:dyDescent="0.25">
      <c r="A125" t="str">
        <f t="shared" si="9"/>
        <v/>
      </c>
      <c r="B125" s="17" t="str">
        <f t="shared" si="10"/>
        <v/>
      </c>
      <c r="C125" s="18" t="str">
        <f t="shared" si="13"/>
        <v/>
      </c>
      <c r="D125" s="19" t="str">
        <f>IF(A125="","",BANCO!D125)</f>
        <v/>
      </c>
      <c r="E125" s="16" t="str">
        <f t="shared" si="8"/>
        <v/>
      </c>
      <c r="F125" s="19" t="str">
        <f t="shared" si="14"/>
        <v/>
      </c>
      <c r="G125" s="19" t="str">
        <f t="shared" si="11"/>
        <v/>
      </c>
      <c r="H125" s="19" t="str">
        <f t="shared" si="15"/>
        <v/>
      </c>
      <c r="I125" s="19" t="str">
        <f t="shared" si="12"/>
        <v/>
      </c>
    </row>
    <row r="126" spans="1:9" x14ac:dyDescent="0.25">
      <c r="A126" t="str">
        <f t="shared" si="9"/>
        <v/>
      </c>
      <c r="B126" s="17" t="str">
        <f t="shared" si="10"/>
        <v/>
      </c>
      <c r="C126" s="18" t="str">
        <f t="shared" si="13"/>
        <v/>
      </c>
      <c r="D126" s="19" t="str">
        <f>IF(A126="","",BANCO!D126)</f>
        <v/>
      </c>
      <c r="E126" s="16" t="str">
        <f t="shared" si="8"/>
        <v/>
      </c>
      <c r="F126" s="19" t="str">
        <f t="shared" si="14"/>
        <v/>
      </c>
      <c r="G126" s="19" t="str">
        <f t="shared" si="11"/>
        <v/>
      </c>
      <c r="H126" s="19" t="str">
        <f t="shared" si="15"/>
        <v/>
      </c>
      <c r="I126" s="19" t="str">
        <f t="shared" si="12"/>
        <v/>
      </c>
    </row>
    <row r="127" spans="1:9" x14ac:dyDescent="0.25">
      <c r="A127" t="str">
        <f t="shared" si="9"/>
        <v/>
      </c>
      <c r="B127" s="17" t="str">
        <f t="shared" si="10"/>
        <v/>
      </c>
      <c r="C127" s="18" t="str">
        <f t="shared" si="13"/>
        <v/>
      </c>
      <c r="D127" s="19" t="str">
        <f>IF(A127="","",BANCO!D127)</f>
        <v/>
      </c>
      <c r="E127" s="16" t="str">
        <f t="shared" si="8"/>
        <v/>
      </c>
      <c r="F127" s="19" t="str">
        <f t="shared" si="14"/>
        <v/>
      </c>
      <c r="G127" s="19" t="str">
        <f t="shared" si="11"/>
        <v/>
      </c>
      <c r="H127" s="19" t="str">
        <f t="shared" si="15"/>
        <v/>
      </c>
      <c r="I127" s="19" t="str">
        <f t="shared" si="12"/>
        <v/>
      </c>
    </row>
    <row r="128" spans="1:9" x14ac:dyDescent="0.25">
      <c r="A128" t="str">
        <f t="shared" si="9"/>
        <v/>
      </c>
      <c r="B128" s="17" t="str">
        <f t="shared" si="10"/>
        <v/>
      </c>
      <c r="C128" s="18" t="str">
        <f t="shared" si="13"/>
        <v/>
      </c>
      <c r="D128" s="19" t="str">
        <f>IF(A128="","",BANCO!D128)</f>
        <v/>
      </c>
      <c r="E128" s="16" t="str">
        <f t="shared" si="8"/>
        <v/>
      </c>
      <c r="F128" s="19" t="str">
        <f t="shared" si="14"/>
        <v/>
      </c>
      <c r="G128" s="19" t="str">
        <f t="shared" si="11"/>
        <v/>
      </c>
      <c r="H128" s="19" t="str">
        <f t="shared" si="15"/>
        <v/>
      </c>
      <c r="I128" s="19" t="str">
        <f t="shared" si="12"/>
        <v/>
      </c>
    </row>
    <row r="129" spans="1:9" x14ac:dyDescent="0.25">
      <c r="A129" t="str">
        <f t="shared" si="9"/>
        <v/>
      </c>
      <c r="B129" s="17" t="str">
        <f t="shared" si="10"/>
        <v/>
      </c>
      <c r="C129" s="18" t="str">
        <f t="shared" si="13"/>
        <v/>
      </c>
      <c r="D129" s="19" t="str">
        <f>IF(A129="","",BANCO!D129)</f>
        <v/>
      </c>
      <c r="E129" s="16" t="str">
        <f t="shared" si="8"/>
        <v/>
      </c>
      <c r="F129" s="19" t="str">
        <f t="shared" si="14"/>
        <v/>
      </c>
      <c r="G129" s="19" t="str">
        <f t="shared" si="11"/>
        <v/>
      </c>
      <c r="H129" s="19" t="str">
        <f t="shared" si="15"/>
        <v/>
      </c>
      <c r="I129" s="19" t="str">
        <f t="shared" si="12"/>
        <v/>
      </c>
    </row>
    <row r="130" spans="1:9" x14ac:dyDescent="0.25">
      <c r="A130" t="str">
        <f t="shared" si="9"/>
        <v/>
      </c>
      <c r="B130" s="17" t="str">
        <f t="shared" si="10"/>
        <v/>
      </c>
      <c r="C130" s="18" t="str">
        <f t="shared" si="13"/>
        <v/>
      </c>
      <c r="D130" s="19" t="str">
        <f>IF(A130="","",BANCO!D130)</f>
        <v/>
      </c>
      <c r="E130" s="16" t="str">
        <f t="shared" si="8"/>
        <v/>
      </c>
      <c r="F130" s="19" t="str">
        <f t="shared" si="14"/>
        <v/>
      </c>
      <c r="G130" s="19" t="str">
        <f t="shared" si="11"/>
        <v/>
      </c>
      <c r="H130" s="19" t="str">
        <f t="shared" si="15"/>
        <v/>
      </c>
      <c r="I130" s="19" t="str">
        <f t="shared" si="12"/>
        <v/>
      </c>
    </row>
    <row r="131" spans="1:9" x14ac:dyDescent="0.25">
      <c r="A131" t="str">
        <f t="shared" si="9"/>
        <v/>
      </c>
      <c r="B131" s="17" t="str">
        <f t="shared" si="10"/>
        <v/>
      </c>
      <c r="C131" s="18" t="str">
        <f t="shared" si="13"/>
        <v/>
      </c>
      <c r="D131" s="19" t="str">
        <f>IF(A131="","",BANCO!D131)</f>
        <v/>
      </c>
      <c r="E131" s="16" t="str">
        <f t="shared" si="8"/>
        <v/>
      </c>
      <c r="F131" s="19" t="str">
        <f t="shared" si="14"/>
        <v/>
      </c>
      <c r="G131" s="19" t="str">
        <f t="shared" si="11"/>
        <v/>
      </c>
      <c r="H131" s="19" t="str">
        <f t="shared" si="15"/>
        <v/>
      </c>
      <c r="I131" s="19" t="str">
        <f t="shared" si="12"/>
        <v/>
      </c>
    </row>
    <row r="132" spans="1:9" x14ac:dyDescent="0.25">
      <c r="A132" t="str">
        <f t="shared" si="9"/>
        <v/>
      </c>
      <c r="B132" s="17" t="str">
        <f t="shared" si="10"/>
        <v/>
      </c>
      <c r="C132" s="18" t="str">
        <f t="shared" si="13"/>
        <v/>
      </c>
      <c r="D132" s="19" t="str">
        <f>IF(A132="","",BANCO!D132)</f>
        <v/>
      </c>
      <c r="E132" s="16" t="str">
        <f t="shared" si="8"/>
        <v/>
      </c>
      <c r="F132" s="19" t="str">
        <f t="shared" si="14"/>
        <v/>
      </c>
      <c r="G132" s="19" t="str">
        <f t="shared" si="11"/>
        <v/>
      </c>
      <c r="H132" s="19" t="str">
        <f t="shared" si="15"/>
        <v/>
      </c>
      <c r="I132" s="19" t="str">
        <f t="shared" si="12"/>
        <v/>
      </c>
    </row>
    <row r="133" spans="1:9" x14ac:dyDescent="0.25">
      <c r="A133" t="str">
        <f t="shared" si="9"/>
        <v/>
      </c>
      <c r="B133" s="17" t="str">
        <f t="shared" si="10"/>
        <v/>
      </c>
      <c r="C133" s="18" t="str">
        <f t="shared" si="13"/>
        <v/>
      </c>
      <c r="D133" s="19" t="str">
        <f>IF(A133="","",BANCO!D133)</f>
        <v/>
      </c>
      <c r="E133" s="16" t="str">
        <f t="shared" si="8"/>
        <v/>
      </c>
      <c r="F133" s="19" t="str">
        <f t="shared" si="14"/>
        <v/>
      </c>
      <c r="G133" s="19" t="str">
        <f t="shared" si="11"/>
        <v/>
      </c>
      <c r="H133" s="19" t="str">
        <f t="shared" si="15"/>
        <v/>
      </c>
      <c r="I133" s="19" t="str">
        <f t="shared" si="12"/>
        <v/>
      </c>
    </row>
    <row r="134" spans="1:9" x14ac:dyDescent="0.25">
      <c r="A134" t="str">
        <f t="shared" si="9"/>
        <v/>
      </c>
      <c r="B134" s="17" t="str">
        <f t="shared" si="10"/>
        <v/>
      </c>
      <c r="C134" s="18" t="str">
        <f t="shared" si="13"/>
        <v/>
      </c>
      <c r="D134" s="19" t="str">
        <f>IF(A134="","",BANCO!D134)</f>
        <v/>
      </c>
      <c r="E134" s="16" t="str">
        <f t="shared" si="8"/>
        <v/>
      </c>
      <c r="F134" s="19" t="str">
        <f t="shared" si="14"/>
        <v/>
      </c>
      <c r="G134" s="19" t="str">
        <f t="shared" si="11"/>
        <v/>
      </c>
      <c r="H134" s="19" t="str">
        <f t="shared" si="15"/>
        <v/>
      </c>
      <c r="I134" s="19" t="str">
        <f t="shared" si="12"/>
        <v/>
      </c>
    </row>
    <row r="135" spans="1:9" x14ac:dyDescent="0.25">
      <c r="A135" t="str">
        <f t="shared" si="9"/>
        <v/>
      </c>
      <c r="B135" s="17" t="str">
        <f t="shared" si="10"/>
        <v/>
      </c>
      <c r="C135" s="18" t="str">
        <f t="shared" si="13"/>
        <v/>
      </c>
      <c r="D135" s="19" t="str">
        <f>IF(A135="","",BANCO!D135)</f>
        <v/>
      </c>
      <c r="E135" s="16" t="str">
        <f t="shared" si="8"/>
        <v/>
      </c>
      <c r="F135" s="19" t="str">
        <f t="shared" si="14"/>
        <v/>
      </c>
      <c r="G135" s="19" t="str">
        <f t="shared" si="11"/>
        <v/>
      </c>
      <c r="H135" s="19" t="str">
        <f t="shared" si="15"/>
        <v/>
      </c>
      <c r="I135" s="19" t="str">
        <f t="shared" si="12"/>
        <v/>
      </c>
    </row>
    <row r="136" spans="1:9" x14ac:dyDescent="0.25">
      <c r="A136" t="str">
        <f t="shared" si="9"/>
        <v/>
      </c>
      <c r="B136" s="17" t="str">
        <f t="shared" si="10"/>
        <v/>
      </c>
      <c r="C136" s="18" t="str">
        <f t="shared" si="13"/>
        <v/>
      </c>
      <c r="D136" s="19" t="str">
        <f>IF(A136="","",BANCO!D136)</f>
        <v/>
      </c>
      <c r="E136" s="16" t="str">
        <f t="shared" si="8"/>
        <v/>
      </c>
      <c r="F136" s="19" t="str">
        <f t="shared" si="14"/>
        <v/>
      </c>
      <c r="G136" s="19" t="str">
        <f t="shared" si="11"/>
        <v/>
      </c>
      <c r="H136" s="19" t="str">
        <f t="shared" si="15"/>
        <v/>
      </c>
      <c r="I136" s="19" t="str">
        <f t="shared" si="12"/>
        <v/>
      </c>
    </row>
    <row r="137" spans="1:9" x14ac:dyDescent="0.25">
      <c r="A137" t="str">
        <f t="shared" si="9"/>
        <v/>
      </c>
      <c r="B137" s="17" t="str">
        <f t="shared" si="10"/>
        <v/>
      </c>
      <c r="C137" s="18" t="str">
        <f t="shared" si="13"/>
        <v/>
      </c>
      <c r="D137" s="19" t="str">
        <f>IF(A137="","",BANCO!D137)</f>
        <v/>
      </c>
      <c r="E137" s="16" t="str">
        <f t="shared" si="8"/>
        <v/>
      </c>
      <c r="F137" s="19" t="str">
        <f t="shared" si="14"/>
        <v/>
      </c>
      <c r="G137" s="19" t="str">
        <f t="shared" si="11"/>
        <v/>
      </c>
      <c r="H137" s="19" t="str">
        <f t="shared" si="15"/>
        <v/>
      </c>
      <c r="I137" s="19" t="str">
        <f t="shared" si="12"/>
        <v/>
      </c>
    </row>
    <row r="138" spans="1:9" x14ac:dyDescent="0.25">
      <c r="A138" t="str">
        <f t="shared" si="9"/>
        <v/>
      </c>
      <c r="B138" s="17" t="str">
        <f t="shared" si="10"/>
        <v/>
      </c>
      <c r="C138" s="18" t="str">
        <f t="shared" si="13"/>
        <v/>
      </c>
      <c r="D138" s="19" t="str">
        <f>IF(A138="","",BANCO!D138)</f>
        <v/>
      </c>
      <c r="E138" s="16" t="str">
        <f t="shared" si="8"/>
        <v/>
      </c>
      <c r="F138" s="19" t="str">
        <f t="shared" si="14"/>
        <v/>
      </c>
      <c r="G138" s="19" t="str">
        <f t="shared" si="11"/>
        <v/>
      </c>
      <c r="H138" s="19" t="str">
        <f t="shared" si="15"/>
        <v/>
      </c>
      <c r="I138" s="19" t="str">
        <f t="shared" si="12"/>
        <v/>
      </c>
    </row>
    <row r="139" spans="1:9" x14ac:dyDescent="0.25">
      <c r="A139" t="str">
        <f t="shared" si="9"/>
        <v/>
      </c>
      <c r="B139" s="17" t="str">
        <f t="shared" si="10"/>
        <v/>
      </c>
      <c r="C139" s="18" t="str">
        <f t="shared" si="13"/>
        <v/>
      </c>
      <c r="D139" s="19" t="str">
        <f>IF(A139="","",BANCO!D139)</f>
        <v/>
      </c>
      <c r="E139" s="16" t="str">
        <f t="shared" si="8"/>
        <v/>
      </c>
      <c r="F139" s="19" t="str">
        <f t="shared" si="14"/>
        <v/>
      </c>
      <c r="G139" s="19" t="str">
        <f t="shared" si="11"/>
        <v/>
      </c>
      <c r="H139" s="19" t="str">
        <f t="shared" si="15"/>
        <v/>
      </c>
      <c r="I139" s="19" t="str">
        <f t="shared" si="12"/>
        <v/>
      </c>
    </row>
    <row r="140" spans="1:9" x14ac:dyDescent="0.25">
      <c r="A140" t="str">
        <f t="shared" si="9"/>
        <v/>
      </c>
      <c r="B140" s="17" t="str">
        <f t="shared" si="10"/>
        <v/>
      </c>
      <c r="C140" s="18" t="str">
        <f t="shared" si="13"/>
        <v/>
      </c>
      <c r="D140" s="19" t="str">
        <f>IF(A140="","",BANCO!D140)</f>
        <v/>
      </c>
      <c r="E140" s="16" t="str">
        <f t="shared" si="8"/>
        <v/>
      </c>
      <c r="F140" s="19" t="str">
        <f t="shared" si="14"/>
        <v/>
      </c>
      <c r="G140" s="19" t="str">
        <f t="shared" si="11"/>
        <v/>
      </c>
      <c r="H140" s="19" t="str">
        <f t="shared" si="15"/>
        <v/>
      </c>
      <c r="I140" s="19" t="str">
        <f t="shared" si="12"/>
        <v/>
      </c>
    </row>
    <row r="141" spans="1:9" x14ac:dyDescent="0.25">
      <c r="A141" t="str">
        <f t="shared" si="9"/>
        <v/>
      </c>
      <c r="B141" s="17" t="str">
        <f t="shared" si="10"/>
        <v/>
      </c>
      <c r="C141" s="18" t="str">
        <f t="shared" si="13"/>
        <v/>
      </c>
      <c r="D141" s="19" t="str">
        <f>IF(A141="","",BANCO!D141)</f>
        <v/>
      </c>
      <c r="E141" s="16" t="str">
        <f t="shared" si="8"/>
        <v/>
      </c>
      <c r="F141" s="19" t="str">
        <f t="shared" si="14"/>
        <v/>
      </c>
      <c r="G141" s="19" t="str">
        <f t="shared" si="11"/>
        <v/>
      </c>
      <c r="H141" s="19" t="str">
        <f t="shared" si="15"/>
        <v/>
      </c>
      <c r="I141" s="19" t="str">
        <f t="shared" si="12"/>
        <v/>
      </c>
    </row>
    <row r="142" spans="1:9" x14ac:dyDescent="0.25">
      <c r="A142" t="str">
        <f t="shared" si="9"/>
        <v/>
      </c>
      <c r="B142" s="17" t="str">
        <f t="shared" si="10"/>
        <v/>
      </c>
      <c r="C142" s="18" t="str">
        <f t="shared" si="13"/>
        <v/>
      </c>
      <c r="D142" s="19" t="str">
        <f>IF(A142="","",BANCO!D142)</f>
        <v/>
      </c>
      <c r="E142" s="16" t="str">
        <f t="shared" si="8"/>
        <v/>
      </c>
      <c r="F142" s="19" t="str">
        <f t="shared" si="14"/>
        <v/>
      </c>
      <c r="G142" s="19" t="str">
        <f t="shared" si="11"/>
        <v/>
      </c>
      <c r="H142" s="19" t="str">
        <f t="shared" si="15"/>
        <v/>
      </c>
      <c r="I142" s="19" t="str">
        <f t="shared" si="12"/>
        <v/>
      </c>
    </row>
    <row r="143" spans="1:9" x14ac:dyDescent="0.25">
      <c r="A143" t="str">
        <f t="shared" si="9"/>
        <v/>
      </c>
      <c r="B143" s="17" t="str">
        <f t="shared" si="10"/>
        <v/>
      </c>
      <c r="C143" s="18" t="str">
        <f t="shared" si="13"/>
        <v/>
      </c>
      <c r="D143" s="19" t="str">
        <f>IF(A143="","",BANCO!D143)</f>
        <v/>
      </c>
      <c r="E143" s="16" t="str">
        <f t="shared" ref="E143:E206" si="16">IF(A143="","",N_T_Pagos-A143)</f>
        <v/>
      </c>
      <c r="F143" s="19" t="str">
        <f t="shared" si="14"/>
        <v/>
      </c>
      <c r="G143" s="19" t="str">
        <f t="shared" si="11"/>
        <v/>
      </c>
      <c r="H143" s="19" t="str">
        <f t="shared" si="15"/>
        <v/>
      </c>
      <c r="I143" s="19" t="str">
        <f t="shared" si="12"/>
        <v/>
      </c>
    </row>
    <row r="144" spans="1:9" x14ac:dyDescent="0.25">
      <c r="A144" t="str">
        <f t="shared" ref="A144:A207" si="17">IF(A143&lt;N_T_Pagos,+A143+1,"")</f>
        <v/>
      </c>
      <c r="B144" s="17" t="str">
        <f t="shared" ref="B144:B207" si="18">IF(A144="","",IF(__Mes1=__Mes2,DATE(YEAR(B143),MONTH(B143)+(12/$G$7),MIN(DAY($B$15),DAY(DATE(YEAR(B143),MONTH(B143)+(12/$G$7)+1,0)))),DATE(YEAR(B143),MONTH(B143)+(12/$G$7),DAY(DATE(YEAR(B143),MONTH(B143)+(12/$G$7)+1,0)))))</f>
        <v/>
      </c>
      <c r="C144" s="18" t="str">
        <f t="shared" si="13"/>
        <v/>
      </c>
      <c r="D144" s="19" t="str">
        <f>IF(A144="","",BANCO!D144)</f>
        <v/>
      </c>
      <c r="E144" s="16" t="str">
        <f t="shared" si="16"/>
        <v/>
      </c>
      <c r="F144" s="19" t="str">
        <f t="shared" si="14"/>
        <v/>
      </c>
      <c r="G144" s="19" t="str">
        <f t="shared" ref="G144:G207" si="19">IF(A144="","",D144-F144)</f>
        <v/>
      </c>
      <c r="H144" s="19" t="str">
        <f t="shared" si="15"/>
        <v/>
      </c>
      <c r="I144" s="19" t="str">
        <f t="shared" ref="I144:I207" si="20">IF(A144="","",$G$5-H144)</f>
        <v/>
      </c>
    </row>
    <row r="145" spans="1:9" x14ac:dyDescent="0.25">
      <c r="A145" t="str">
        <f t="shared" si="17"/>
        <v/>
      </c>
      <c r="B145" s="17" t="str">
        <f t="shared" si="18"/>
        <v/>
      </c>
      <c r="C145" s="18" t="str">
        <f t="shared" ref="C145:C208" si="21">IF(A145="","",C144)</f>
        <v/>
      </c>
      <c r="D145" s="19" t="str">
        <f>IF(A145="","",BANCO!D145)</f>
        <v/>
      </c>
      <c r="E145" s="16" t="str">
        <f t="shared" si="16"/>
        <v/>
      </c>
      <c r="F145" s="19" t="str">
        <f t="shared" ref="F145:F208" si="22">IF(A145="","",ROUND(I144*C145/$G$7,2))</f>
        <v/>
      </c>
      <c r="G145" s="19" t="str">
        <f t="shared" si="19"/>
        <v/>
      </c>
      <c r="H145" s="19" t="str">
        <f t="shared" ref="H145:H208" si="23">IF(A145="","",G145+H144)</f>
        <v/>
      </c>
      <c r="I145" s="19" t="str">
        <f t="shared" si="20"/>
        <v/>
      </c>
    </row>
    <row r="146" spans="1:9" x14ac:dyDescent="0.25">
      <c r="A146" t="str">
        <f t="shared" si="17"/>
        <v/>
      </c>
      <c r="B146" s="17" t="str">
        <f t="shared" si="18"/>
        <v/>
      </c>
      <c r="C146" s="18" t="str">
        <f t="shared" si="21"/>
        <v/>
      </c>
      <c r="D146" s="19" t="str">
        <f>IF(A146="","",BANCO!D146)</f>
        <v/>
      </c>
      <c r="E146" s="16" t="str">
        <f t="shared" si="16"/>
        <v/>
      </c>
      <c r="F146" s="19" t="str">
        <f t="shared" si="22"/>
        <v/>
      </c>
      <c r="G146" s="19" t="str">
        <f t="shared" si="19"/>
        <v/>
      </c>
      <c r="H146" s="19" t="str">
        <f t="shared" si="23"/>
        <v/>
      </c>
      <c r="I146" s="19" t="str">
        <f t="shared" si="20"/>
        <v/>
      </c>
    </row>
    <row r="147" spans="1:9" x14ac:dyDescent="0.25">
      <c r="A147" t="str">
        <f t="shared" si="17"/>
        <v/>
      </c>
      <c r="B147" s="17" t="str">
        <f t="shared" si="18"/>
        <v/>
      </c>
      <c r="C147" s="18" t="str">
        <f t="shared" si="21"/>
        <v/>
      </c>
      <c r="D147" s="19" t="str">
        <f>IF(A147="","",BANCO!D147)</f>
        <v/>
      </c>
      <c r="E147" s="16" t="str">
        <f t="shared" si="16"/>
        <v/>
      </c>
      <c r="F147" s="19" t="str">
        <f t="shared" si="22"/>
        <v/>
      </c>
      <c r="G147" s="19" t="str">
        <f t="shared" si="19"/>
        <v/>
      </c>
      <c r="H147" s="19" t="str">
        <f t="shared" si="23"/>
        <v/>
      </c>
      <c r="I147" s="19" t="str">
        <f t="shared" si="20"/>
        <v/>
      </c>
    </row>
    <row r="148" spans="1:9" x14ac:dyDescent="0.25">
      <c r="A148" t="str">
        <f t="shared" si="17"/>
        <v/>
      </c>
      <c r="B148" s="17" t="str">
        <f t="shared" si="18"/>
        <v/>
      </c>
      <c r="C148" s="18" t="str">
        <f t="shared" si="21"/>
        <v/>
      </c>
      <c r="D148" s="19" t="str">
        <f>IF(A148="","",BANCO!D148)</f>
        <v/>
      </c>
      <c r="E148" s="16" t="str">
        <f t="shared" si="16"/>
        <v/>
      </c>
      <c r="F148" s="19" t="str">
        <f t="shared" si="22"/>
        <v/>
      </c>
      <c r="G148" s="19" t="str">
        <f t="shared" si="19"/>
        <v/>
      </c>
      <c r="H148" s="19" t="str">
        <f t="shared" si="23"/>
        <v/>
      </c>
      <c r="I148" s="19" t="str">
        <f t="shared" si="20"/>
        <v/>
      </c>
    </row>
    <row r="149" spans="1:9" x14ac:dyDescent="0.25">
      <c r="A149" t="str">
        <f t="shared" si="17"/>
        <v/>
      </c>
      <c r="B149" s="17" t="str">
        <f t="shared" si="18"/>
        <v/>
      </c>
      <c r="C149" s="18" t="str">
        <f t="shared" si="21"/>
        <v/>
      </c>
      <c r="D149" s="19" t="str">
        <f>IF(A149="","",BANCO!D149)</f>
        <v/>
      </c>
      <c r="E149" s="16" t="str">
        <f t="shared" si="16"/>
        <v/>
      </c>
      <c r="F149" s="19" t="str">
        <f t="shared" si="22"/>
        <v/>
      </c>
      <c r="G149" s="19" t="str">
        <f t="shared" si="19"/>
        <v/>
      </c>
      <c r="H149" s="19" t="str">
        <f t="shared" si="23"/>
        <v/>
      </c>
      <c r="I149" s="19" t="str">
        <f t="shared" si="20"/>
        <v/>
      </c>
    </row>
    <row r="150" spans="1:9" x14ac:dyDescent="0.25">
      <c r="A150" t="str">
        <f t="shared" si="17"/>
        <v/>
      </c>
      <c r="B150" s="17" t="str">
        <f t="shared" si="18"/>
        <v/>
      </c>
      <c r="C150" s="18" t="str">
        <f t="shared" si="21"/>
        <v/>
      </c>
      <c r="D150" s="19" t="str">
        <f>IF(A150="","",BANCO!D150)</f>
        <v/>
      </c>
      <c r="E150" s="16" t="str">
        <f t="shared" si="16"/>
        <v/>
      </c>
      <c r="F150" s="19" t="str">
        <f t="shared" si="22"/>
        <v/>
      </c>
      <c r="G150" s="19" t="str">
        <f t="shared" si="19"/>
        <v/>
      </c>
      <c r="H150" s="19" t="str">
        <f t="shared" si="23"/>
        <v/>
      </c>
      <c r="I150" s="19" t="str">
        <f t="shared" si="20"/>
        <v/>
      </c>
    </row>
    <row r="151" spans="1:9" x14ac:dyDescent="0.25">
      <c r="A151" t="str">
        <f t="shared" si="17"/>
        <v/>
      </c>
      <c r="B151" s="17" t="str">
        <f t="shared" si="18"/>
        <v/>
      </c>
      <c r="C151" s="18" t="str">
        <f t="shared" si="21"/>
        <v/>
      </c>
      <c r="D151" s="19" t="str">
        <f>IF(A151="","",BANCO!D151)</f>
        <v/>
      </c>
      <c r="E151" s="16" t="str">
        <f t="shared" si="16"/>
        <v/>
      </c>
      <c r="F151" s="19" t="str">
        <f t="shared" si="22"/>
        <v/>
      </c>
      <c r="G151" s="19" t="str">
        <f t="shared" si="19"/>
        <v/>
      </c>
      <c r="H151" s="19" t="str">
        <f t="shared" si="23"/>
        <v/>
      </c>
      <c r="I151" s="19" t="str">
        <f t="shared" si="20"/>
        <v/>
      </c>
    </row>
    <row r="152" spans="1:9" x14ac:dyDescent="0.25">
      <c r="A152" t="str">
        <f t="shared" si="17"/>
        <v/>
      </c>
      <c r="B152" s="17" t="str">
        <f t="shared" si="18"/>
        <v/>
      </c>
      <c r="C152" s="18" t="str">
        <f t="shared" si="21"/>
        <v/>
      </c>
      <c r="D152" s="19" t="str">
        <f>IF(A152="","",BANCO!D152)</f>
        <v/>
      </c>
      <c r="E152" s="16" t="str">
        <f t="shared" si="16"/>
        <v/>
      </c>
      <c r="F152" s="19" t="str">
        <f t="shared" si="22"/>
        <v/>
      </c>
      <c r="G152" s="19" t="str">
        <f t="shared" si="19"/>
        <v/>
      </c>
      <c r="H152" s="19" t="str">
        <f t="shared" si="23"/>
        <v/>
      </c>
      <c r="I152" s="19" t="str">
        <f t="shared" si="20"/>
        <v/>
      </c>
    </row>
    <row r="153" spans="1:9" x14ac:dyDescent="0.25">
      <c r="A153" t="str">
        <f t="shared" si="17"/>
        <v/>
      </c>
      <c r="B153" s="17" t="str">
        <f t="shared" si="18"/>
        <v/>
      </c>
      <c r="C153" s="18" t="str">
        <f t="shared" si="21"/>
        <v/>
      </c>
      <c r="D153" s="19" t="str">
        <f>IF(A153="","",BANCO!D153)</f>
        <v/>
      </c>
      <c r="E153" s="16" t="str">
        <f t="shared" si="16"/>
        <v/>
      </c>
      <c r="F153" s="19" t="str">
        <f t="shared" si="22"/>
        <v/>
      </c>
      <c r="G153" s="19" t="str">
        <f t="shared" si="19"/>
        <v/>
      </c>
      <c r="H153" s="19" t="str">
        <f t="shared" si="23"/>
        <v/>
      </c>
      <c r="I153" s="19" t="str">
        <f t="shared" si="20"/>
        <v/>
      </c>
    </row>
    <row r="154" spans="1:9" x14ac:dyDescent="0.25">
      <c r="A154" t="str">
        <f t="shared" si="17"/>
        <v/>
      </c>
      <c r="B154" s="17" t="str">
        <f t="shared" si="18"/>
        <v/>
      </c>
      <c r="C154" s="18" t="str">
        <f t="shared" si="21"/>
        <v/>
      </c>
      <c r="D154" s="19" t="str">
        <f>IF(A154="","",BANCO!D154)</f>
        <v/>
      </c>
      <c r="E154" s="16" t="str">
        <f t="shared" si="16"/>
        <v/>
      </c>
      <c r="F154" s="19" t="str">
        <f t="shared" si="22"/>
        <v/>
      </c>
      <c r="G154" s="19" t="str">
        <f t="shared" si="19"/>
        <v/>
      </c>
      <c r="H154" s="19" t="str">
        <f t="shared" si="23"/>
        <v/>
      </c>
      <c r="I154" s="19" t="str">
        <f t="shared" si="20"/>
        <v/>
      </c>
    </row>
    <row r="155" spans="1:9" x14ac:dyDescent="0.25">
      <c r="A155" t="str">
        <f t="shared" si="17"/>
        <v/>
      </c>
      <c r="B155" s="17" t="str">
        <f t="shared" si="18"/>
        <v/>
      </c>
      <c r="C155" s="18" t="str">
        <f t="shared" si="21"/>
        <v/>
      </c>
      <c r="D155" s="19" t="str">
        <f>IF(A155="","",BANCO!D155)</f>
        <v/>
      </c>
      <c r="E155" s="16" t="str">
        <f t="shared" si="16"/>
        <v/>
      </c>
      <c r="F155" s="19" t="str">
        <f t="shared" si="22"/>
        <v/>
      </c>
      <c r="G155" s="19" t="str">
        <f t="shared" si="19"/>
        <v/>
      </c>
      <c r="H155" s="19" t="str">
        <f t="shared" si="23"/>
        <v/>
      </c>
      <c r="I155" s="19" t="str">
        <f t="shared" si="20"/>
        <v/>
      </c>
    </row>
    <row r="156" spans="1:9" x14ac:dyDescent="0.25">
      <c r="A156" t="str">
        <f t="shared" si="17"/>
        <v/>
      </c>
      <c r="B156" s="17" t="str">
        <f t="shared" si="18"/>
        <v/>
      </c>
      <c r="C156" s="18" t="str">
        <f t="shared" si="21"/>
        <v/>
      </c>
      <c r="D156" s="19" t="str">
        <f>IF(A156="","",BANCO!D156)</f>
        <v/>
      </c>
      <c r="E156" s="16" t="str">
        <f t="shared" si="16"/>
        <v/>
      </c>
      <c r="F156" s="19" t="str">
        <f t="shared" si="22"/>
        <v/>
      </c>
      <c r="G156" s="19" t="str">
        <f t="shared" si="19"/>
        <v/>
      </c>
      <c r="H156" s="19" t="str">
        <f t="shared" si="23"/>
        <v/>
      </c>
      <c r="I156" s="19" t="str">
        <f t="shared" si="20"/>
        <v/>
      </c>
    </row>
    <row r="157" spans="1:9" x14ac:dyDescent="0.25">
      <c r="A157" t="str">
        <f t="shared" si="17"/>
        <v/>
      </c>
      <c r="B157" s="17" t="str">
        <f t="shared" si="18"/>
        <v/>
      </c>
      <c r="C157" s="18" t="str">
        <f t="shared" si="21"/>
        <v/>
      </c>
      <c r="D157" s="19" t="str">
        <f>IF(A157="","",BANCO!D157)</f>
        <v/>
      </c>
      <c r="E157" s="16" t="str">
        <f t="shared" si="16"/>
        <v/>
      </c>
      <c r="F157" s="19" t="str">
        <f t="shared" si="22"/>
        <v/>
      </c>
      <c r="G157" s="19" t="str">
        <f t="shared" si="19"/>
        <v/>
      </c>
      <c r="H157" s="19" t="str">
        <f t="shared" si="23"/>
        <v/>
      </c>
      <c r="I157" s="19" t="str">
        <f t="shared" si="20"/>
        <v/>
      </c>
    </row>
    <row r="158" spans="1:9" x14ac:dyDescent="0.25">
      <c r="A158" t="str">
        <f t="shared" si="17"/>
        <v/>
      </c>
      <c r="B158" s="17" t="str">
        <f t="shared" si="18"/>
        <v/>
      </c>
      <c r="C158" s="18" t="str">
        <f t="shared" si="21"/>
        <v/>
      </c>
      <c r="D158" s="19" t="str">
        <f>IF(A158="","",BANCO!D158)</f>
        <v/>
      </c>
      <c r="E158" s="16" t="str">
        <f t="shared" si="16"/>
        <v/>
      </c>
      <c r="F158" s="19" t="str">
        <f t="shared" si="22"/>
        <v/>
      </c>
      <c r="G158" s="19" t="str">
        <f t="shared" si="19"/>
        <v/>
      </c>
      <c r="H158" s="19" t="str">
        <f t="shared" si="23"/>
        <v/>
      </c>
      <c r="I158" s="19" t="str">
        <f t="shared" si="20"/>
        <v/>
      </c>
    </row>
    <row r="159" spans="1:9" x14ac:dyDescent="0.25">
      <c r="A159" t="str">
        <f t="shared" si="17"/>
        <v/>
      </c>
      <c r="B159" s="17" t="str">
        <f t="shared" si="18"/>
        <v/>
      </c>
      <c r="C159" s="18" t="str">
        <f t="shared" si="21"/>
        <v/>
      </c>
      <c r="D159" s="19" t="str">
        <f>IF(A159="","",BANCO!D159)</f>
        <v/>
      </c>
      <c r="E159" s="16" t="str">
        <f t="shared" si="16"/>
        <v/>
      </c>
      <c r="F159" s="19" t="str">
        <f t="shared" si="22"/>
        <v/>
      </c>
      <c r="G159" s="19" t="str">
        <f t="shared" si="19"/>
        <v/>
      </c>
      <c r="H159" s="19" t="str">
        <f t="shared" si="23"/>
        <v/>
      </c>
      <c r="I159" s="19" t="str">
        <f t="shared" si="20"/>
        <v/>
      </c>
    </row>
    <row r="160" spans="1:9" x14ac:dyDescent="0.25">
      <c r="A160" t="str">
        <f t="shared" si="17"/>
        <v/>
      </c>
      <c r="B160" s="17" t="str">
        <f t="shared" si="18"/>
        <v/>
      </c>
      <c r="C160" s="18" t="str">
        <f t="shared" si="21"/>
        <v/>
      </c>
      <c r="D160" s="19" t="str">
        <f>IF(A160="","",BANCO!D160)</f>
        <v/>
      </c>
      <c r="E160" s="16" t="str">
        <f t="shared" si="16"/>
        <v/>
      </c>
      <c r="F160" s="19" t="str">
        <f t="shared" si="22"/>
        <v/>
      </c>
      <c r="G160" s="19" t="str">
        <f t="shared" si="19"/>
        <v/>
      </c>
      <c r="H160" s="19" t="str">
        <f t="shared" si="23"/>
        <v/>
      </c>
      <c r="I160" s="19" t="str">
        <f t="shared" si="20"/>
        <v/>
      </c>
    </row>
    <row r="161" spans="1:9" x14ac:dyDescent="0.25">
      <c r="A161" t="str">
        <f t="shared" si="17"/>
        <v/>
      </c>
      <c r="B161" s="17" t="str">
        <f t="shared" si="18"/>
        <v/>
      </c>
      <c r="C161" s="18" t="str">
        <f t="shared" si="21"/>
        <v/>
      </c>
      <c r="D161" s="19" t="str">
        <f>IF(A161="","",BANCO!D161)</f>
        <v/>
      </c>
      <c r="E161" s="16" t="str">
        <f t="shared" si="16"/>
        <v/>
      </c>
      <c r="F161" s="19" t="str">
        <f t="shared" si="22"/>
        <v/>
      </c>
      <c r="G161" s="19" t="str">
        <f t="shared" si="19"/>
        <v/>
      </c>
      <c r="H161" s="19" t="str">
        <f t="shared" si="23"/>
        <v/>
      </c>
      <c r="I161" s="19" t="str">
        <f t="shared" si="20"/>
        <v/>
      </c>
    </row>
    <row r="162" spans="1:9" x14ac:dyDescent="0.25">
      <c r="A162" t="str">
        <f t="shared" si="17"/>
        <v/>
      </c>
      <c r="B162" s="17" t="str">
        <f t="shared" si="18"/>
        <v/>
      </c>
      <c r="C162" s="18" t="str">
        <f t="shared" si="21"/>
        <v/>
      </c>
      <c r="D162" s="19" t="str">
        <f>IF(A162="","",BANCO!D162)</f>
        <v/>
      </c>
      <c r="E162" s="16" t="str">
        <f t="shared" si="16"/>
        <v/>
      </c>
      <c r="F162" s="19" t="str">
        <f t="shared" si="22"/>
        <v/>
      </c>
      <c r="G162" s="19" t="str">
        <f t="shared" si="19"/>
        <v/>
      </c>
      <c r="H162" s="19" t="str">
        <f t="shared" si="23"/>
        <v/>
      </c>
      <c r="I162" s="19" t="str">
        <f t="shared" si="20"/>
        <v/>
      </c>
    </row>
    <row r="163" spans="1:9" x14ac:dyDescent="0.25">
      <c r="A163" t="str">
        <f t="shared" si="17"/>
        <v/>
      </c>
      <c r="B163" s="17" t="str">
        <f t="shared" si="18"/>
        <v/>
      </c>
      <c r="C163" s="18" t="str">
        <f t="shared" si="21"/>
        <v/>
      </c>
      <c r="D163" s="19" t="str">
        <f>IF(A163="","",BANCO!D163)</f>
        <v/>
      </c>
      <c r="E163" s="16" t="str">
        <f t="shared" si="16"/>
        <v/>
      </c>
      <c r="F163" s="19" t="str">
        <f t="shared" si="22"/>
        <v/>
      </c>
      <c r="G163" s="19" t="str">
        <f t="shared" si="19"/>
        <v/>
      </c>
      <c r="H163" s="19" t="str">
        <f t="shared" si="23"/>
        <v/>
      </c>
      <c r="I163" s="19" t="str">
        <f t="shared" si="20"/>
        <v/>
      </c>
    </row>
    <row r="164" spans="1:9" x14ac:dyDescent="0.25">
      <c r="A164" t="str">
        <f t="shared" si="17"/>
        <v/>
      </c>
      <c r="B164" s="17" t="str">
        <f t="shared" si="18"/>
        <v/>
      </c>
      <c r="C164" s="18" t="str">
        <f t="shared" si="21"/>
        <v/>
      </c>
      <c r="D164" s="19" t="str">
        <f>IF(A164="","",BANCO!D164)</f>
        <v/>
      </c>
      <c r="E164" s="16" t="str">
        <f t="shared" si="16"/>
        <v/>
      </c>
      <c r="F164" s="19" t="str">
        <f t="shared" si="22"/>
        <v/>
      </c>
      <c r="G164" s="19" t="str">
        <f t="shared" si="19"/>
        <v/>
      </c>
      <c r="H164" s="19" t="str">
        <f t="shared" si="23"/>
        <v/>
      </c>
      <c r="I164" s="19" t="str">
        <f t="shared" si="20"/>
        <v/>
      </c>
    </row>
    <row r="165" spans="1:9" x14ac:dyDescent="0.25">
      <c r="A165" t="str">
        <f t="shared" si="17"/>
        <v/>
      </c>
      <c r="B165" s="17" t="str">
        <f t="shared" si="18"/>
        <v/>
      </c>
      <c r="C165" s="18" t="str">
        <f t="shared" si="21"/>
        <v/>
      </c>
      <c r="D165" s="19" t="str">
        <f>IF(A165="","",BANCO!D165)</f>
        <v/>
      </c>
      <c r="E165" s="16" t="str">
        <f t="shared" si="16"/>
        <v/>
      </c>
      <c r="F165" s="19" t="str">
        <f t="shared" si="22"/>
        <v/>
      </c>
      <c r="G165" s="19" t="str">
        <f t="shared" si="19"/>
        <v/>
      </c>
      <c r="H165" s="19" t="str">
        <f t="shared" si="23"/>
        <v/>
      </c>
      <c r="I165" s="19" t="str">
        <f t="shared" si="20"/>
        <v/>
      </c>
    </row>
    <row r="166" spans="1:9" x14ac:dyDescent="0.25">
      <c r="A166" t="str">
        <f t="shared" si="17"/>
        <v/>
      </c>
      <c r="B166" s="17" t="str">
        <f t="shared" si="18"/>
        <v/>
      </c>
      <c r="C166" s="18" t="str">
        <f t="shared" si="21"/>
        <v/>
      </c>
      <c r="D166" s="19" t="str">
        <f>IF(A166="","",BANCO!D166)</f>
        <v/>
      </c>
      <c r="E166" s="16" t="str">
        <f t="shared" si="16"/>
        <v/>
      </c>
      <c r="F166" s="19" t="str">
        <f t="shared" si="22"/>
        <v/>
      </c>
      <c r="G166" s="19" t="str">
        <f t="shared" si="19"/>
        <v/>
      </c>
      <c r="H166" s="19" t="str">
        <f t="shared" si="23"/>
        <v/>
      </c>
      <c r="I166" s="19" t="str">
        <f t="shared" si="20"/>
        <v/>
      </c>
    </row>
    <row r="167" spans="1:9" x14ac:dyDescent="0.25">
      <c r="A167" t="str">
        <f t="shared" si="17"/>
        <v/>
      </c>
      <c r="B167" s="17" t="str">
        <f t="shared" si="18"/>
        <v/>
      </c>
      <c r="C167" s="18" t="str">
        <f t="shared" si="21"/>
        <v/>
      </c>
      <c r="D167" s="19" t="str">
        <f>IF(A167="","",BANCO!D167)</f>
        <v/>
      </c>
      <c r="E167" s="16" t="str">
        <f t="shared" si="16"/>
        <v/>
      </c>
      <c r="F167" s="19" t="str">
        <f t="shared" si="22"/>
        <v/>
      </c>
      <c r="G167" s="19" t="str">
        <f t="shared" si="19"/>
        <v/>
      </c>
      <c r="H167" s="19" t="str">
        <f t="shared" si="23"/>
        <v/>
      </c>
      <c r="I167" s="19" t="str">
        <f t="shared" si="20"/>
        <v/>
      </c>
    </row>
    <row r="168" spans="1:9" x14ac:dyDescent="0.25">
      <c r="A168" t="str">
        <f t="shared" si="17"/>
        <v/>
      </c>
      <c r="B168" s="17" t="str">
        <f t="shared" si="18"/>
        <v/>
      </c>
      <c r="C168" s="18" t="str">
        <f t="shared" si="21"/>
        <v/>
      </c>
      <c r="D168" s="19" t="str">
        <f>IF(A168="","",BANCO!D168)</f>
        <v/>
      </c>
      <c r="E168" s="16" t="str">
        <f t="shared" si="16"/>
        <v/>
      </c>
      <c r="F168" s="19" t="str">
        <f t="shared" si="22"/>
        <v/>
      </c>
      <c r="G168" s="19" t="str">
        <f t="shared" si="19"/>
        <v/>
      </c>
      <c r="H168" s="19" t="str">
        <f t="shared" si="23"/>
        <v/>
      </c>
      <c r="I168" s="19" t="str">
        <f t="shared" si="20"/>
        <v/>
      </c>
    </row>
    <row r="169" spans="1:9" x14ac:dyDescent="0.25">
      <c r="A169" t="str">
        <f t="shared" si="17"/>
        <v/>
      </c>
      <c r="B169" s="17" t="str">
        <f t="shared" si="18"/>
        <v/>
      </c>
      <c r="C169" s="18" t="str">
        <f t="shared" si="21"/>
        <v/>
      </c>
      <c r="D169" s="19" t="str">
        <f>IF(A169="","",BANCO!D169)</f>
        <v/>
      </c>
      <c r="E169" s="16" t="str">
        <f t="shared" si="16"/>
        <v/>
      </c>
      <c r="F169" s="19" t="str">
        <f t="shared" si="22"/>
        <v/>
      </c>
      <c r="G169" s="19" t="str">
        <f t="shared" si="19"/>
        <v/>
      </c>
      <c r="H169" s="19" t="str">
        <f t="shared" si="23"/>
        <v/>
      </c>
      <c r="I169" s="19" t="str">
        <f t="shared" si="20"/>
        <v/>
      </c>
    </row>
    <row r="170" spans="1:9" x14ac:dyDescent="0.25">
      <c r="A170" t="str">
        <f t="shared" si="17"/>
        <v/>
      </c>
      <c r="B170" s="17" t="str">
        <f t="shared" si="18"/>
        <v/>
      </c>
      <c r="C170" s="18" t="str">
        <f t="shared" si="21"/>
        <v/>
      </c>
      <c r="D170" s="19" t="str">
        <f>IF(A170="","",BANCO!D170)</f>
        <v/>
      </c>
      <c r="E170" s="16" t="str">
        <f t="shared" si="16"/>
        <v/>
      </c>
      <c r="F170" s="19" t="str">
        <f t="shared" si="22"/>
        <v/>
      </c>
      <c r="G170" s="19" t="str">
        <f t="shared" si="19"/>
        <v/>
      </c>
      <c r="H170" s="19" t="str">
        <f t="shared" si="23"/>
        <v/>
      </c>
      <c r="I170" s="19" t="str">
        <f t="shared" si="20"/>
        <v/>
      </c>
    </row>
    <row r="171" spans="1:9" x14ac:dyDescent="0.25">
      <c r="A171" t="str">
        <f t="shared" si="17"/>
        <v/>
      </c>
      <c r="B171" s="17" t="str">
        <f t="shared" si="18"/>
        <v/>
      </c>
      <c r="C171" s="18" t="str">
        <f t="shared" si="21"/>
        <v/>
      </c>
      <c r="D171" s="19" t="str">
        <f>IF(A171="","",BANCO!D171)</f>
        <v/>
      </c>
      <c r="E171" s="16" t="str">
        <f t="shared" si="16"/>
        <v/>
      </c>
      <c r="F171" s="19" t="str">
        <f t="shared" si="22"/>
        <v/>
      </c>
      <c r="G171" s="19" t="str">
        <f t="shared" si="19"/>
        <v/>
      </c>
      <c r="H171" s="19" t="str">
        <f t="shared" si="23"/>
        <v/>
      </c>
      <c r="I171" s="19" t="str">
        <f t="shared" si="20"/>
        <v/>
      </c>
    </row>
    <row r="172" spans="1:9" x14ac:dyDescent="0.25">
      <c r="A172" t="str">
        <f t="shared" si="17"/>
        <v/>
      </c>
      <c r="B172" s="17" t="str">
        <f t="shared" si="18"/>
        <v/>
      </c>
      <c r="C172" s="18" t="str">
        <f t="shared" si="21"/>
        <v/>
      </c>
      <c r="D172" s="19" t="str">
        <f>IF(A172="","",BANCO!D172)</f>
        <v/>
      </c>
      <c r="E172" s="16" t="str">
        <f t="shared" si="16"/>
        <v/>
      </c>
      <c r="F172" s="19" t="str">
        <f t="shared" si="22"/>
        <v/>
      </c>
      <c r="G172" s="19" t="str">
        <f t="shared" si="19"/>
        <v/>
      </c>
      <c r="H172" s="19" t="str">
        <f t="shared" si="23"/>
        <v/>
      </c>
      <c r="I172" s="19" t="str">
        <f t="shared" si="20"/>
        <v/>
      </c>
    </row>
    <row r="173" spans="1:9" x14ac:dyDescent="0.25">
      <c r="A173" t="str">
        <f t="shared" si="17"/>
        <v/>
      </c>
      <c r="B173" s="17" t="str">
        <f t="shared" si="18"/>
        <v/>
      </c>
      <c r="C173" s="18" t="str">
        <f t="shared" si="21"/>
        <v/>
      </c>
      <c r="D173" s="19" t="str">
        <f>IF(A173="","",BANCO!D173)</f>
        <v/>
      </c>
      <c r="E173" s="16" t="str">
        <f t="shared" si="16"/>
        <v/>
      </c>
      <c r="F173" s="19" t="str">
        <f t="shared" si="22"/>
        <v/>
      </c>
      <c r="G173" s="19" t="str">
        <f t="shared" si="19"/>
        <v/>
      </c>
      <c r="H173" s="19" t="str">
        <f t="shared" si="23"/>
        <v/>
      </c>
      <c r="I173" s="19" t="str">
        <f t="shared" si="20"/>
        <v/>
      </c>
    </row>
    <row r="174" spans="1:9" x14ac:dyDescent="0.25">
      <c r="A174" t="str">
        <f t="shared" si="17"/>
        <v/>
      </c>
      <c r="B174" s="17" t="str">
        <f t="shared" si="18"/>
        <v/>
      </c>
      <c r="C174" s="18" t="str">
        <f t="shared" si="21"/>
        <v/>
      </c>
      <c r="D174" s="19" t="str">
        <f>IF(A174="","",BANCO!D174)</f>
        <v/>
      </c>
      <c r="E174" s="16" t="str">
        <f t="shared" si="16"/>
        <v/>
      </c>
      <c r="F174" s="19" t="str">
        <f t="shared" si="22"/>
        <v/>
      </c>
      <c r="G174" s="19" t="str">
        <f t="shared" si="19"/>
        <v/>
      </c>
      <c r="H174" s="19" t="str">
        <f t="shared" si="23"/>
        <v/>
      </c>
      <c r="I174" s="19" t="str">
        <f t="shared" si="20"/>
        <v/>
      </c>
    </row>
    <row r="175" spans="1:9" x14ac:dyDescent="0.25">
      <c r="A175" t="str">
        <f t="shared" si="17"/>
        <v/>
      </c>
      <c r="B175" s="17" t="str">
        <f t="shared" si="18"/>
        <v/>
      </c>
      <c r="C175" s="18" t="str">
        <f t="shared" si="21"/>
        <v/>
      </c>
      <c r="D175" s="19" t="str">
        <f>IF(A175="","",BANCO!D175)</f>
        <v/>
      </c>
      <c r="E175" s="16" t="str">
        <f t="shared" si="16"/>
        <v/>
      </c>
      <c r="F175" s="19" t="str">
        <f t="shared" si="22"/>
        <v/>
      </c>
      <c r="G175" s="19" t="str">
        <f t="shared" si="19"/>
        <v/>
      </c>
      <c r="H175" s="19" t="str">
        <f t="shared" si="23"/>
        <v/>
      </c>
      <c r="I175" s="19" t="str">
        <f t="shared" si="20"/>
        <v/>
      </c>
    </row>
    <row r="176" spans="1:9" x14ac:dyDescent="0.25">
      <c r="A176" t="str">
        <f t="shared" si="17"/>
        <v/>
      </c>
      <c r="B176" s="17" t="str">
        <f t="shared" si="18"/>
        <v/>
      </c>
      <c r="C176" s="18" t="str">
        <f t="shared" si="21"/>
        <v/>
      </c>
      <c r="D176" s="19" t="str">
        <f>IF(A176="","",BANCO!D176)</f>
        <v/>
      </c>
      <c r="E176" s="16" t="str">
        <f t="shared" si="16"/>
        <v/>
      </c>
      <c r="F176" s="19" t="str">
        <f t="shared" si="22"/>
        <v/>
      </c>
      <c r="G176" s="19" t="str">
        <f t="shared" si="19"/>
        <v/>
      </c>
      <c r="H176" s="19" t="str">
        <f t="shared" si="23"/>
        <v/>
      </c>
      <c r="I176" s="19" t="str">
        <f t="shared" si="20"/>
        <v/>
      </c>
    </row>
    <row r="177" spans="1:9" x14ac:dyDescent="0.25">
      <c r="A177" t="str">
        <f t="shared" si="17"/>
        <v/>
      </c>
      <c r="B177" s="17" t="str">
        <f t="shared" si="18"/>
        <v/>
      </c>
      <c r="C177" s="18" t="str">
        <f t="shared" si="21"/>
        <v/>
      </c>
      <c r="D177" s="19" t="str">
        <f>IF(A177="","",BANCO!D177)</f>
        <v/>
      </c>
      <c r="E177" s="16" t="str">
        <f t="shared" si="16"/>
        <v/>
      </c>
      <c r="F177" s="19" t="str">
        <f t="shared" si="22"/>
        <v/>
      </c>
      <c r="G177" s="19" t="str">
        <f t="shared" si="19"/>
        <v/>
      </c>
      <c r="H177" s="19" t="str">
        <f t="shared" si="23"/>
        <v/>
      </c>
      <c r="I177" s="19" t="str">
        <f t="shared" si="20"/>
        <v/>
      </c>
    </row>
    <row r="178" spans="1:9" x14ac:dyDescent="0.25">
      <c r="A178" t="str">
        <f t="shared" si="17"/>
        <v/>
      </c>
      <c r="B178" s="17" t="str">
        <f t="shared" si="18"/>
        <v/>
      </c>
      <c r="C178" s="18" t="str">
        <f t="shared" si="21"/>
        <v/>
      </c>
      <c r="D178" s="19" t="str">
        <f>IF(A178="","",BANCO!D178)</f>
        <v/>
      </c>
      <c r="E178" s="16" t="str">
        <f t="shared" si="16"/>
        <v/>
      </c>
      <c r="F178" s="19" t="str">
        <f t="shared" si="22"/>
        <v/>
      </c>
      <c r="G178" s="19" t="str">
        <f t="shared" si="19"/>
        <v/>
      </c>
      <c r="H178" s="19" t="str">
        <f t="shared" si="23"/>
        <v/>
      </c>
      <c r="I178" s="19" t="str">
        <f t="shared" si="20"/>
        <v/>
      </c>
    </row>
    <row r="179" spans="1:9" x14ac:dyDescent="0.25">
      <c r="A179" t="str">
        <f t="shared" si="17"/>
        <v/>
      </c>
      <c r="B179" s="17" t="str">
        <f t="shared" si="18"/>
        <v/>
      </c>
      <c r="C179" s="18" t="str">
        <f t="shared" si="21"/>
        <v/>
      </c>
      <c r="D179" s="19" t="str">
        <f>IF(A179="","",BANCO!D179)</f>
        <v/>
      </c>
      <c r="E179" s="16" t="str">
        <f t="shared" si="16"/>
        <v/>
      </c>
      <c r="F179" s="19" t="str">
        <f t="shared" si="22"/>
        <v/>
      </c>
      <c r="G179" s="19" t="str">
        <f t="shared" si="19"/>
        <v/>
      </c>
      <c r="H179" s="19" t="str">
        <f t="shared" si="23"/>
        <v/>
      </c>
      <c r="I179" s="19" t="str">
        <f t="shared" si="20"/>
        <v/>
      </c>
    </row>
    <row r="180" spans="1:9" x14ac:dyDescent="0.25">
      <c r="A180" t="str">
        <f t="shared" si="17"/>
        <v/>
      </c>
      <c r="B180" s="17" t="str">
        <f t="shared" si="18"/>
        <v/>
      </c>
      <c r="C180" s="18" t="str">
        <f t="shared" si="21"/>
        <v/>
      </c>
      <c r="D180" s="19" t="str">
        <f>IF(A180="","",BANCO!D180)</f>
        <v/>
      </c>
      <c r="E180" s="16" t="str">
        <f t="shared" si="16"/>
        <v/>
      </c>
      <c r="F180" s="19" t="str">
        <f t="shared" si="22"/>
        <v/>
      </c>
      <c r="G180" s="19" t="str">
        <f t="shared" si="19"/>
        <v/>
      </c>
      <c r="H180" s="19" t="str">
        <f t="shared" si="23"/>
        <v/>
      </c>
      <c r="I180" s="19" t="str">
        <f t="shared" si="20"/>
        <v/>
      </c>
    </row>
    <row r="181" spans="1:9" x14ac:dyDescent="0.25">
      <c r="A181" t="str">
        <f t="shared" si="17"/>
        <v/>
      </c>
      <c r="B181" s="17" t="str">
        <f t="shared" si="18"/>
        <v/>
      </c>
      <c r="C181" s="18" t="str">
        <f t="shared" si="21"/>
        <v/>
      </c>
      <c r="D181" s="19" t="str">
        <f>IF(A181="","",BANCO!D181)</f>
        <v/>
      </c>
      <c r="E181" s="16" t="str">
        <f t="shared" si="16"/>
        <v/>
      </c>
      <c r="F181" s="19" t="str">
        <f t="shared" si="22"/>
        <v/>
      </c>
      <c r="G181" s="19" t="str">
        <f t="shared" si="19"/>
        <v/>
      </c>
      <c r="H181" s="19" t="str">
        <f t="shared" si="23"/>
        <v/>
      </c>
      <c r="I181" s="19" t="str">
        <f t="shared" si="20"/>
        <v/>
      </c>
    </row>
    <row r="182" spans="1:9" x14ac:dyDescent="0.25">
      <c r="A182" t="str">
        <f t="shared" si="17"/>
        <v/>
      </c>
      <c r="B182" s="17" t="str">
        <f t="shared" si="18"/>
        <v/>
      </c>
      <c r="C182" s="18" t="str">
        <f t="shared" si="21"/>
        <v/>
      </c>
      <c r="D182" s="19" t="str">
        <f>IF(A182="","",BANCO!D182)</f>
        <v/>
      </c>
      <c r="E182" s="16" t="str">
        <f t="shared" si="16"/>
        <v/>
      </c>
      <c r="F182" s="19" t="str">
        <f t="shared" si="22"/>
        <v/>
      </c>
      <c r="G182" s="19" t="str">
        <f t="shared" si="19"/>
        <v/>
      </c>
      <c r="H182" s="19" t="str">
        <f t="shared" si="23"/>
        <v/>
      </c>
      <c r="I182" s="19" t="str">
        <f t="shared" si="20"/>
        <v/>
      </c>
    </row>
    <row r="183" spans="1:9" x14ac:dyDescent="0.25">
      <c r="A183" t="str">
        <f t="shared" si="17"/>
        <v/>
      </c>
      <c r="B183" s="17" t="str">
        <f t="shared" si="18"/>
        <v/>
      </c>
      <c r="C183" s="18" t="str">
        <f t="shared" si="21"/>
        <v/>
      </c>
      <c r="D183" s="19" t="str">
        <f>IF(A183="","",BANCO!D183)</f>
        <v/>
      </c>
      <c r="E183" s="16" t="str">
        <f t="shared" si="16"/>
        <v/>
      </c>
      <c r="F183" s="19" t="str">
        <f t="shared" si="22"/>
        <v/>
      </c>
      <c r="G183" s="19" t="str">
        <f t="shared" si="19"/>
        <v/>
      </c>
      <c r="H183" s="19" t="str">
        <f t="shared" si="23"/>
        <v/>
      </c>
      <c r="I183" s="19" t="str">
        <f t="shared" si="20"/>
        <v/>
      </c>
    </row>
    <row r="184" spans="1:9" x14ac:dyDescent="0.25">
      <c r="A184" t="str">
        <f t="shared" si="17"/>
        <v/>
      </c>
      <c r="B184" s="17" t="str">
        <f t="shared" si="18"/>
        <v/>
      </c>
      <c r="C184" s="18" t="str">
        <f t="shared" si="21"/>
        <v/>
      </c>
      <c r="D184" s="19" t="str">
        <f>IF(A184="","",BANCO!D184)</f>
        <v/>
      </c>
      <c r="E184" s="16" t="str">
        <f t="shared" si="16"/>
        <v/>
      </c>
      <c r="F184" s="19" t="str">
        <f t="shared" si="22"/>
        <v/>
      </c>
      <c r="G184" s="19" t="str">
        <f t="shared" si="19"/>
        <v/>
      </c>
      <c r="H184" s="19" t="str">
        <f t="shared" si="23"/>
        <v/>
      </c>
      <c r="I184" s="19" t="str">
        <f t="shared" si="20"/>
        <v/>
      </c>
    </row>
    <row r="185" spans="1:9" x14ac:dyDescent="0.25">
      <c r="A185" t="str">
        <f t="shared" si="17"/>
        <v/>
      </c>
      <c r="B185" s="17" t="str">
        <f t="shared" si="18"/>
        <v/>
      </c>
      <c r="C185" s="18" t="str">
        <f t="shared" si="21"/>
        <v/>
      </c>
      <c r="D185" s="19" t="str">
        <f>IF(A185="","",BANCO!D185)</f>
        <v/>
      </c>
      <c r="E185" s="16" t="str">
        <f t="shared" si="16"/>
        <v/>
      </c>
      <c r="F185" s="19" t="str">
        <f t="shared" si="22"/>
        <v/>
      </c>
      <c r="G185" s="19" t="str">
        <f t="shared" si="19"/>
        <v/>
      </c>
      <c r="H185" s="19" t="str">
        <f t="shared" si="23"/>
        <v/>
      </c>
      <c r="I185" s="19" t="str">
        <f t="shared" si="20"/>
        <v/>
      </c>
    </row>
    <row r="186" spans="1:9" x14ac:dyDescent="0.25">
      <c r="A186" t="str">
        <f t="shared" si="17"/>
        <v/>
      </c>
      <c r="B186" s="17" t="str">
        <f t="shared" si="18"/>
        <v/>
      </c>
      <c r="C186" s="18" t="str">
        <f t="shared" si="21"/>
        <v/>
      </c>
      <c r="D186" s="19" t="str">
        <f>IF(A186="","",BANCO!D186)</f>
        <v/>
      </c>
      <c r="E186" s="16" t="str">
        <f t="shared" si="16"/>
        <v/>
      </c>
      <c r="F186" s="19" t="str">
        <f t="shared" si="22"/>
        <v/>
      </c>
      <c r="G186" s="19" t="str">
        <f t="shared" si="19"/>
        <v/>
      </c>
      <c r="H186" s="19" t="str">
        <f t="shared" si="23"/>
        <v/>
      </c>
      <c r="I186" s="19" t="str">
        <f t="shared" si="20"/>
        <v/>
      </c>
    </row>
    <row r="187" spans="1:9" x14ac:dyDescent="0.25">
      <c r="A187" t="str">
        <f t="shared" si="17"/>
        <v/>
      </c>
      <c r="B187" s="17" t="str">
        <f t="shared" si="18"/>
        <v/>
      </c>
      <c r="C187" s="18" t="str">
        <f t="shared" si="21"/>
        <v/>
      </c>
      <c r="D187" s="19" t="str">
        <f>IF(A187="","",BANCO!D187)</f>
        <v/>
      </c>
      <c r="E187" s="16" t="str">
        <f t="shared" si="16"/>
        <v/>
      </c>
      <c r="F187" s="19" t="str">
        <f t="shared" si="22"/>
        <v/>
      </c>
      <c r="G187" s="19" t="str">
        <f t="shared" si="19"/>
        <v/>
      </c>
      <c r="H187" s="19" t="str">
        <f t="shared" si="23"/>
        <v/>
      </c>
      <c r="I187" s="19" t="str">
        <f t="shared" si="20"/>
        <v/>
      </c>
    </row>
    <row r="188" spans="1:9" x14ac:dyDescent="0.25">
      <c r="A188" t="str">
        <f t="shared" si="17"/>
        <v/>
      </c>
      <c r="B188" s="17" t="str">
        <f t="shared" si="18"/>
        <v/>
      </c>
      <c r="C188" s="18" t="str">
        <f t="shared" si="21"/>
        <v/>
      </c>
      <c r="D188" s="19" t="str">
        <f>IF(A188="","",BANCO!D188)</f>
        <v/>
      </c>
      <c r="E188" s="16" t="str">
        <f t="shared" si="16"/>
        <v/>
      </c>
      <c r="F188" s="19" t="str">
        <f t="shared" si="22"/>
        <v/>
      </c>
      <c r="G188" s="19" t="str">
        <f t="shared" si="19"/>
        <v/>
      </c>
      <c r="H188" s="19" t="str">
        <f t="shared" si="23"/>
        <v/>
      </c>
      <c r="I188" s="19" t="str">
        <f t="shared" si="20"/>
        <v/>
      </c>
    </row>
    <row r="189" spans="1:9" x14ac:dyDescent="0.25">
      <c r="A189" t="str">
        <f t="shared" si="17"/>
        <v/>
      </c>
      <c r="B189" s="17" t="str">
        <f t="shared" si="18"/>
        <v/>
      </c>
      <c r="C189" s="18" t="str">
        <f t="shared" si="21"/>
        <v/>
      </c>
      <c r="D189" s="19" t="str">
        <f>IF(A189="","",BANCO!D189)</f>
        <v/>
      </c>
      <c r="E189" s="16" t="str">
        <f t="shared" si="16"/>
        <v/>
      </c>
      <c r="F189" s="19" t="str">
        <f t="shared" si="22"/>
        <v/>
      </c>
      <c r="G189" s="19" t="str">
        <f t="shared" si="19"/>
        <v/>
      </c>
      <c r="H189" s="19" t="str">
        <f t="shared" si="23"/>
        <v/>
      </c>
      <c r="I189" s="19" t="str">
        <f t="shared" si="20"/>
        <v/>
      </c>
    </row>
    <row r="190" spans="1:9" x14ac:dyDescent="0.25">
      <c r="A190" t="str">
        <f t="shared" si="17"/>
        <v/>
      </c>
      <c r="B190" s="17" t="str">
        <f t="shared" si="18"/>
        <v/>
      </c>
      <c r="C190" s="18" t="str">
        <f t="shared" si="21"/>
        <v/>
      </c>
      <c r="D190" s="19" t="str">
        <f>IF(A190="","",BANCO!D190)</f>
        <v/>
      </c>
      <c r="E190" s="16" t="str">
        <f t="shared" si="16"/>
        <v/>
      </c>
      <c r="F190" s="19" t="str">
        <f t="shared" si="22"/>
        <v/>
      </c>
      <c r="G190" s="19" t="str">
        <f t="shared" si="19"/>
        <v/>
      </c>
      <c r="H190" s="19" t="str">
        <f t="shared" si="23"/>
        <v/>
      </c>
      <c r="I190" s="19" t="str">
        <f t="shared" si="20"/>
        <v/>
      </c>
    </row>
    <row r="191" spans="1:9" x14ac:dyDescent="0.25">
      <c r="A191" t="str">
        <f t="shared" si="17"/>
        <v/>
      </c>
      <c r="B191" s="17" t="str">
        <f t="shared" si="18"/>
        <v/>
      </c>
      <c r="C191" s="18" t="str">
        <f t="shared" si="21"/>
        <v/>
      </c>
      <c r="D191" s="19" t="str">
        <f>IF(A191="","",BANCO!D191)</f>
        <v/>
      </c>
      <c r="E191" s="16" t="str">
        <f t="shared" si="16"/>
        <v/>
      </c>
      <c r="F191" s="19" t="str">
        <f t="shared" si="22"/>
        <v/>
      </c>
      <c r="G191" s="19" t="str">
        <f t="shared" si="19"/>
        <v/>
      </c>
      <c r="H191" s="19" t="str">
        <f t="shared" si="23"/>
        <v/>
      </c>
      <c r="I191" s="19" t="str">
        <f t="shared" si="20"/>
        <v/>
      </c>
    </row>
    <row r="192" spans="1:9" x14ac:dyDescent="0.25">
      <c r="A192" t="str">
        <f t="shared" si="17"/>
        <v/>
      </c>
      <c r="B192" s="17" t="str">
        <f t="shared" si="18"/>
        <v/>
      </c>
      <c r="C192" s="18" t="str">
        <f t="shared" si="21"/>
        <v/>
      </c>
      <c r="D192" s="19" t="str">
        <f>IF(A192="","",BANCO!D192)</f>
        <v/>
      </c>
      <c r="E192" s="16" t="str">
        <f t="shared" si="16"/>
        <v/>
      </c>
      <c r="F192" s="19" t="str">
        <f t="shared" si="22"/>
        <v/>
      </c>
      <c r="G192" s="19" t="str">
        <f t="shared" si="19"/>
        <v/>
      </c>
      <c r="H192" s="19" t="str">
        <f t="shared" si="23"/>
        <v/>
      </c>
      <c r="I192" s="19" t="str">
        <f t="shared" si="20"/>
        <v/>
      </c>
    </row>
    <row r="193" spans="1:9" x14ac:dyDescent="0.25">
      <c r="A193" t="str">
        <f t="shared" si="17"/>
        <v/>
      </c>
      <c r="B193" s="17" t="str">
        <f t="shared" si="18"/>
        <v/>
      </c>
      <c r="C193" s="18" t="str">
        <f t="shared" si="21"/>
        <v/>
      </c>
      <c r="D193" s="19" t="str">
        <f>IF(A193="","",BANCO!D193)</f>
        <v/>
      </c>
      <c r="E193" s="16" t="str">
        <f t="shared" si="16"/>
        <v/>
      </c>
      <c r="F193" s="19" t="str">
        <f t="shared" si="22"/>
        <v/>
      </c>
      <c r="G193" s="19" t="str">
        <f t="shared" si="19"/>
        <v/>
      </c>
      <c r="H193" s="19" t="str">
        <f t="shared" si="23"/>
        <v/>
      </c>
      <c r="I193" s="19" t="str">
        <f t="shared" si="20"/>
        <v/>
      </c>
    </row>
    <row r="194" spans="1:9" x14ac:dyDescent="0.25">
      <c r="A194" t="str">
        <f t="shared" si="17"/>
        <v/>
      </c>
      <c r="B194" s="17" t="str">
        <f t="shared" si="18"/>
        <v/>
      </c>
      <c r="C194" s="18" t="str">
        <f t="shared" si="21"/>
        <v/>
      </c>
      <c r="D194" s="19" t="str">
        <f>IF(A194="","",BANCO!D194)</f>
        <v/>
      </c>
      <c r="E194" s="16" t="str">
        <f t="shared" si="16"/>
        <v/>
      </c>
      <c r="F194" s="19" t="str">
        <f t="shared" si="22"/>
        <v/>
      </c>
      <c r="G194" s="19" t="str">
        <f t="shared" si="19"/>
        <v/>
      </c>
      <c r="H194" s="19" t="str">
        <f t="shared" si="23"/>
        <v/>
      </c>
      <c r="I194" s="19" t="str">
        <f t="shared" si="20"/>
        <v/>
      </c>
    </row>
    <row r="195" spans="1:9" x14ac:dyDescent="0.25">
      <c r="A195" t="str">
        <f t="shared" si="17"/>
        <v/>
      </c>
      <c r="B195" s="17" t="str">
        <f t="shared" si="18"/>
        <v/>
      </c>
      <c r="C195" s="18" t="str">
        <f t="shared" si="21"/>
        <v/>
      </c>
      <c r="D195" s="19" t="str">
        <f>IF(A195="","",BANCO!D195)</f>
        <v/>
      </c>
      <c r="E195" s="16" t="str">
        <f t="shared" si="16"/>
        <v/>
      </c>
      <c r="F195" s="19" t="str">
        <f t="shared" si="22"/>
        <v/>
      </c>
      <c r="G195" s="19" t="str">
        <f t="shared" si="19"/>
        <v/>
      </c>
      <c r="H195" s="19" t="str">
        <f t="shared" si="23"/>
        <v/>
      </c>
      <c r="I195" s="19" t="str">
        <f t="shared" si="20"/>
        <v/>
      </c>
    </row>
    <row r="196" spans="1:9" x14ac:dyDescent="0.25">
      <c r="A196" t="str">
        <f t="shared" si="17"/>
        <v/>
      </c>
      <c r="B196" s="17" t="str">
        <f t="shared" si="18"/>
        <v/>
      </c>
      <c r="C196" s="18" t="str">
        <f t="shared" si="21"/>
        <v/>
      </c>
      <c r="D196" s="19" t="str">
        <f>IF(A196="","",BANCO!D196)</f>
        <v/>
      </c>
      <c r="E196" s="16" t="str">
        <f t="shared" si="16"/>
        <v/>
      </c>
      <c r="F196" s="19" t="str">
        <f t="shared" si="22"/>
        <v/>
      </c>
      <c r="G196" s="19" t="str">
        <f t="shared" si="19"/>
        <v/>
      </c>
      <c r="H196" s="19" t="str">
        <f t="shared" si="23"/>
        <v/>
      </c>
      <c r="I196" s="19" t="str">
        <f t="shared" si="20"/>
        <v/>
      </c>
    </row>
    <row r="197" spans="1:9" x14ac:dyDescent="0.25">
      <c r="A197" t="str">
        <f t="shared" si="17"/>
        <v/>
      </c>
      <c r="B197" s="17" t="str">
        <f t="shared" si="18"/>
        <v/>
      </c>
      <c r="C197" s="18" t="str">
        <f t="shared" si="21"/>
        <v/>
      </c>
      <c r="D197" s="19" t="str">
        <f>IF(A197="","",BANCO!D197)</f>
        <v/>
      </c>
      <c r="E197" s="16" t="str">
        <f t="shared" si="16"/>
        <v/>
      </c>
      <c r="F197" s="19" t="str">
        <f t="shared" si="22"/>
        <v/>
      </c>
      <c r="G197" s="19" t="str">
        <f t="shared" si="19"/>
        <v/>
      </c>
      <c r="H197" s="19" t="str">
        <f t="shared" si="23"/>
        <v/>
      </c>
      <c r="I197" s="19" t="str">
        <f t="shared" si="20"/>
        <v/>
      </c>
    </row>
    <row r="198" spans="1:9" x14ac:dyDescent="0.25">
      <c r="A198" t="str">
        <f t="shared" si="17"/>
        <v/>
      </c>
      <c r="B198" s="17" t="str">
        <f t="shared" si="18"/>
        <v/>
      </c>
      <c r="C198" s="18" t="str">
        <f t="shared" si="21"/>
        <v/>
      </c>
      <c r="D198" s="19" t="str">
        <f>IF(A198="","",BANCO!D198)</f>
        <v/>
      </c>
      <c r="E198" s="16" t="str">
        <f t="shared" si="16"/>
        <v/>
      </c>
      <c r="F198" s="19" t="str">
        <f t="shared" si="22"/>
        <v/>
      </c>
      <c r="G198" s="19" t="str">
        <f t="shared" si="19"/>
        <v/>
      </c>
      <c r="H198" s="19" t="str">
        <f t="shared" si="23"/>
        <v/>
      </c>
      <c r="I198" s="19" t="str">
        <f t="shared" si="20"/>
        <v/>
      </c>
    </row>
    <row r="199" spans="1:9" x14ac:dyDescent="0.25">
      <c r="A199" t="str">
        <f t="shared" si="17"/>
        <v/>
      </c>
      <c r="B199" s="17" t="str">
        <f t="shared" si="18"/>
        <v/>
      </c>
      <c r="C199" s="18" t="str">
        <f t="shared" si="21"/>
        <v/>
      </c>
      <c r="D199" s="19" t="str">
        <f>IF(A199="","",BANCO!D199)</f>
        <v/>
      </c>
      <c r="E199" s="16" t="str">
        <f t="shared" si="16"/>
        <v/>
      </c>
      <c r="F199" s="19" t="str">
        <f t="shared" si="22"/>
        <v/>
      </c>
      <c r="G199" s="19" t="str">
        <f t="shared" si="19"/>
        <v/>
      </c>
      <c r="H199" s="19" t="str">
        <f t="shared" si="23"/>
        <v/>
      </c>
      <c r="I199" s="19" t="str">
        <f t="shared" si="20"/>
        <v/>
      </c>
    </row>
    <row r="200" spans="1:9" x14ac:dyDescent="0.25">
      <c r="A200" t="str">
        <f t="shared" si="17"/>
        <v/>
      </c>
      <c r="B200" s="17" t="str">
        <f t="shared" si="18"/>
        <v/>
      </c>
      <c r="C200" s="18" t="str">
        <f t="shared" si="21"/>
        <v/>
      </c>
      <c r="D200" s="19" t="str">
        <f>IF(A200="","",BANCO!D200)</f>
        <v/>
      </c>
      <c r="E200" s="16" t="str">
        <f t="shared" si="16"/>
        <v/>
      </c>
      <c r="F200" s="19" t="str">
        <f t="shared" si="22"/>
        <v/>
      </c>
      <c r="G200" s="19" t="str">
        <f t="shared" si="19"/>
        <v/>
      </c>
      <c r="H200" s="19" t="str">
        <f t="shared" si="23"/>
        <v/>
      </c>
      <c r="I200" s="19" t="str">
        <f t="shared" si="20"/>
        <v/>
      </c>
    </row>
    <row r="201" spans="1:9" x14ac:dyDescent="0.25">
      <c r="A201" t="str">
        <f t="shared" si="17"/>
        <v/>
      </c>
      <c r="B201" s="17" t="str">
        <f t="shared" si="18"/>
        <v/>
      </c>
      <c r="C201" s="18" t="str">
        <f t="shared" si="21"/>
        <v/>
      </c>
      <c r="D201" s="19" t="str">
        <f>IF(A201="","",BANCO!D201)</f>
        <v/>
      </c>
      <c r="E201" s="16" t="str">
        <f t="shared" si="16"/>
        <v/>
      </c>
      <c r="F201" s="19" t="str">
        <f t="shared" si="22"/>
        <v/>
      </c>
      <c r="G201" s="19" t="str">
        <f t="shared" si="19"/>
        <v/>
      </c>
      <c r="H201" s="19" t="str">
        <f t="shared" si="23"/>
        <v/>
      </c>
      <c r="I201" s="19" t="str">
        <f t="shared" si="20"/>
        <v/>
      </c>
    </row>
    <row r="202" spans="1:9" x14ac:dyDescent="0.25">
      <c r="A202" t="str">
        <f t="shared" si="17"/>
        <v/>
      </c>
      <c r="B202" s="17" t="str">
        <f t="shared" si="18"/>
        <v/>
      </c>
      <c r="C202" s="18" t="str">
        <f t="shared" si="21"/>
        <v/>
      </c>
      <c r="D202" s="19" t="str">
        <f>IF(A202="","",BANCO!D202)</f>
        <v/>
      </c>
      <c r="E202" s="16" t="str">
        <f t="shared" si="16"/>
        <v/>
      </c>
      <c r="F202" s="19" t="str">
        <f t="shared" si="22"/>
        <v/>
      </c>
      <c r="G202" s="19" t="str">
        <f t="shared" si="19"/>
        <v/>
      </c>
      <c r="H202" s="19" t="str">
        <f t="shared" si="23"/>
        <v/>
      </c>
      <c r="I202" s="19" t="str">
        <f t="shared" si="20"/>
        <v/>
      </c>
    </row>
    <row r="203" spans="1:9" x14ac:dyDescent="0.25">
      <c r="A203" t="str">
        <f t="shared" si="17"/>
        <v/>
      </c>
      <c r="B203" s="17" t="str">
        <f t="shared" si="18"/>
        <v/>
      </c>
      <c r="C203" s="18" t="str">
        <f t="shared" si="21"/>
        <v/>
      </c>
      <c r="D203" s="19" t="str">
        <f>IF(A203="","",BANCO!D203)</f>
        <v/>
      </c>
      <c r="E203" s="16" t="str">
        <f t="shared" si="16"/>
        <v/>
      </c>
      <c r="F203" s="19" t="str">
        <f t="shared" si="22"/>
        <v/>
      </c>
      <c r="G203" s="19" t="str">
        <f t="shared" si="19"/>
        <v/>
      </c>
      <c r="H203" s="19" t="str">
        <f t="shared" si="23"/>
        <v/>
      </c>
      <c r="I203" s="19" t="str">
        <f t="shared" si="20"/>
        <v/>
      </c>
    </row>
    <row r="204" spans="1:9" x14ac:dyDescent="0.25">
      <c r="A204" t="str">
        <f t="shared" si="17"/>
        <v/>
      </c>
      <c r="B204" s="17" t="str">
        <f t="shared" si="18"/>
        <v/>
      </c>
      <c r="C204" s="18" t="str">
        <f t="shared" si="21"/>
        <v/>
      </c>
      <c r="D204" s="19" t="str">
        <f>IF(A204="","",BANCO!D204)</f>
        <v/>
      </c>
      <c r="E204" s="16" t="str">
        <f t="shared" si="16"/>
        <v/>
      </c>
      <c r="F204" s="19" t="str">
        <f t="shared" si="22"/>
        <v/>
      </c>
      <c r="G204" s="19" t="str">
        <f t="shared" si="19"/>
        <v/>
      </c>
      <c r="H204" s="19" t="str">
        <f t="shared" si="23"/>
        <v/>
      </c>
      <c r="I204" s="19" t="str">
        <f t="shared" si="20"/>
        <v/>
      </c>
    </row>
    <row r="205" spans="1:9" x14ac:dyDescent="0.25">
      <c r="A205" t="str">
        <f t="shared" si="17"/>
        <v/>
      </c>
      <c r="B205" s="17" t="str">
        <f t="shared" si="18"/>
        <v/>
      </c>
      <c r="C205" s="18" t="str">
        <f t="shared" si="21"/>
        <v/>
      </c>
      <c r="D205" s="19" t="str">
        <f>IF(A205="","",BANCO!D205)</f>
        <v/>
      </c>
      <c r="E205" s="16" t="str">
        <f t="shared" si="16"/>
        <v/>
      </c>
      <c r="F205" s="19" t="str">
        <f t="shared" si="22"/>
        <v/>
      </c>
      <c r="G205" s="19" t="str">
        <f t="shared" si="19"/>
        <v/>
      </c>
      <c r="H205" s="19" t="str">
        <f t="shared" si="23"/>
        <v/>
      </c>
      <c r="I205" s="19" t="str">
        <f t="shared" si="20"/>
        <v/>
      </c>
    </row>
    <row r="206" spans="1:9" x14ac:dyDescent="0.25">
      <c r="A206" t="str">
        <f t="shared" si="17"/>
        <v/>
      </c>
      <c r="B206" s="17" t="str">
        <f t="shared" si="18"/>
        <v/>
      </c>
      <c r="C206" s="18" t="str">
        <f t="shared" si="21"/>
        <v/>
      </c>
      <c r="D206" s="19" t="str">
        <f>IF(A206="","",BANCO!D206)</f>
        <v/>
      </c>
      <c r="E206" s="16" t="str">
        <f t="shared" si="16"/>
        <v/>
      </c>
      <c r="F206" s="19" t="str">
        <f t="shared" si="22"/>
        <v/>
      </c>
      <c r="G206" s="19" t="str">
        <f t="shared" si="19"/>
        <v/>
      </c>
      <c r="H206" s="19" t="str">
        <f t="shared" si="23"/>
        <v/>
      </c>
      <c r="I206" s="19" t="str">
        <f t="shared" si="20"/>
        <v/>
      </c>
    </row>
    <row r="207" spans="1:9" x14ac:dyDescent="0.25">
      <c r="A207" t="str">
        <f t="shared" si="17"/>
        <v/>
      </c>
      <c r="B207" s="17" t="str">
        <f t="shared" si="18"/>
        <v/>
      </c>
      <c r="C207" s="18" t="str">
        <f t="shared" si="21"/>
        <v/>
      </c>
      <c r="D207" s="19" t="str">
        <f>IF(A207="","",BANCO!D207)</f>
        <v/>
      </c>
      <c r="E207" s="16" t="str">
        <f t="shared" ref="E207:E270" si="24">IF(A207="","",N_T_Pagos-A207)</f>
        <v/>
      </c>
      <c r="F207" s="19" t="str">
        <f t="shared" si="22"/>
        <v/>
      </c>
      <c r="G207" s="19" t="str">
        <f t="shared" si="19"/>
        <v/>
      </c>
      <c r="H207" s="19" t="str">
        <f t="shared" si="23"/>
        <v/>
      </c>
      <c r="I207" s="19" t="str">
        <f t="shared" si="20"/>
        <v/>
      </c>
    </row>
    <row r="208" spans="1:9" x14ac:dyDescent="0.25">
      <c r="A208" t="str">
        <f t="shared" ref="A208:A271" si="25">IF(A207&lt;N_T_Pagos,+A207+1,"")</f>
        <v/>
      </c>
      <c r="B208" s="17" t="str">
        <f t="shared" ref="B208:B271" si="26">IF(A208="","",IF(__Mes1=__Mes2,DATE(YEAR(B207),MONTH(B207)+(12/$G$7),MIN(DAY($B$15),DAY(DATE(YEAR(B207),MONTH(B207)+(12/$G$7)+1,0)))),DATE(YEAR(B207),MONTH(B207)+(12/$G$7),DAY(DATE(YEAR(B207),MONTH(B207)+(12/$G$7)+1,0)))))</f>
        <v/>
      </c>
      <c r="C208" s="18" t="str">
        <f t="shared" si="21"/>
        <v/>
      </c>
      <c r="D208" s="19" t="str">
        <f>IF(A208="","",BANCO!D208)</f>
        <v/>
      </c>
      <c r="E208" s="16" t="str">
        <f t="shared" si="24"/>
        <v/>
      </c>
      <c r="F208" s="19" t="str">
        <f t="shared" si="22"/>
        <v/>
      </c>
      <c r="G208" s="19" t="str">
        <f t="shared" ref="G208:G271" si="27">IF(A208="","",D208-F208)</f>
        <v/>
      </c>
      <c r="H208" s="19" t="str">
        <f t="shared" si="23"/>
        <v/>
      </c>
      <c r="I208" s="19" t="str">
        <f t="shared" ref="I208:I271" si="28">IF(A208="","",$G$5-H208)</f>
        <v/>
      </c>
    </row>
    <row r="209" spans="1:9" x14ac:dyDescent="0.25">
      <c r="A209" t="str">
        <f t="shared" si="25"/>
        <v/>
      </c>
      <c r="B209" s="17" t="str">
        <f t="shared" si="26"/>
        <v/>
      </c>
      <c r="C209" s="18" t="str">
        <f t="shared" ref="C209:C272" si="29">IF(A209="","",C208)</f>
        <v/>
      </c>
      <c r="D209" s="19" t="str">
        <f>IF(A209="","",BANCO!D209)</f>
        <v/>
      </c>
      <c r="E209" s="16" t="str">
        <f t="shared" si="24"/>
        <v/>
      </c>
      <c r="F209" s="19" t="str">
        <f t="shared" ref="F209:F272" si="30">IF(A209="","",ROUND(I208*C209/$G$7,2))</f>
        <v/>
      </c>
      <c r="G209" s="19" t="str">
        <f t="shared" si="27"/>
        <v/>
      </c>
      <c r="H209" s="19" t="str">
        <f t="shared" ref="H209:H272" si="31">IF(A209="","",G209+H208)</f>
        <v/>
      </c>
      <c r="I209" s="19" t="str">
        <f t="shared" si="28"/>
        <v/>
      </c>
    </row>
    <row r="210" spans="1:9" x14ac:dyDescent="0.25">
      <c r="A210" t="str">
        <f t="shared" si="25"/>
        <v/>
      </c>
      <c r="B210" s="17" t="str">
        <f t="shared" si="26"/>
        <v/>
      </c>
      <c r="C210" s="18" t="str">
        <f t="shared" si="29"/>
        <v/>
      </c>
      <c r="D210" s="19" t="str">
        <f>IF(A210="","",BANCO!D210)</f>
        <v/>
      </c>
      <c r="E210" s="16" t="str">
        <f t="shared" si="24"/>
        <v/>
      </c>
      <c r="F210" s="19" t="str">
        <f t="shared" si="30"/>
        <v/>
      </c>
      <c r="G210" s="19" t="str">
        <f t="shared" si="27"/>
        <v/>
      </c>
      <c r="H210" s="19" t="str">
        <f t="shared" si="31"/>
        <v/>
      </c>
      <c r="I210" s="19" t="str">
        <f t="shared" si="28"/>
        <v/>
      </c>
    </row>
    <row r="211" spans="1:9" x14ac:dyDescent="0.25">
      <c r="A211" t="str">
        <f t="shared" si="25"/>
        <v/>
      </c>
      <c r="B211" s="17" t="str">
        <f t="shared" si="26"/>
        <v/>
      </c>
      <c r="C211" s="18" t="str">
        <f t="shared" si="29"/>
        <v/>
      </c>
      <c r="D211" s="19" t="str">
        <f>IF(A211="","",BANCO!D211)</f>
        <v/>
      </c>
      <c r="E211" s="16" t="str">
        <f t="shared" si="24"/>
        <v/>
      </c>
      <c r="F211" s="19" t="str">
        <f t="shared" si="30"/>
        <v/>
      </c>
      <c r="G211" s="19" t="str">
        <f t="shared" si="27"/>
        <v/>
      </c>
      <c r="H211" s="19" t="str">
        <f t="shared" si="31"/>
        <v/>
      </c>
      <c r="I211" s="19" t="str">
        <f t="shared" si="28"/>
        <v/>
      </c>
    </row>
    <row r="212" spans="1:9" x14ac:dyDescent="0.25">
      <c r="A212" t="str">
        <f t="shared" si="25"/>
        <v/>
      </c>
      <c r="B212" s="17" t="str">
        <f t="shared" si="26"/>
        <v/>
      </c>
      <c r="C212" s="18" t="str">
        <f t="shared" si="29"/>
        <v/>
      </c>
      <c r="D212" s="19" t="str">
        <f>IF(A212="","",BANCO!D212)</f>
        <v/>
      </c>
      <c r="E212" s="16" t="str">
        <f t="shared" si="24"/>
        <v/>
      </c>
      <c r="F212" s="19" t="str">
        <f t="shared" si="30"/>
        <v/>
      </c>
      <c r="G212" s="19" t="str">
        <f t="shared" si="27"/>
        <v/>
      </c>
      <c r="H212" s="19" t="str">
        <f t="shared" si="31"/>
        <v/>
      </c>
      <c r="I212" s="19" t="str">
        <f t="shared" si="28"/>
        <v/>
      </c>
    </row>
    <row r="213" spans="1:9" x14ac:dyDescent="0.25">
      <c r="A213" t="str">
        <f t="shared" si="25"/>
        <v/>
      </c>
      <c r="B213" s="17" t="str">
        <f t="shared" si="26"/>
        <v/>
      </c>
      <c r="C213" s="18" t="str">
        <f t="shared" si="29"/>
        <v/>
      </c>
      <c r="D213" s="19" t="str">
        <f>IF(A213="","",BANCO!D213)</f>
        <v/>
      </c>
      <c r="E213" s="16" t="str">
        <f t="shared" si="24"/>
        <v/>
      </c>
      <c r="F213" s="19" t="str">
        <f t="shared" si="30"/>
        <v/>
      </c>
      <c r="G213" s="19" t="str">
        <f t="shared" si="27"/>
        <v/>
      </c>
      <c r="H213" s="19" t="str">
        <f t="shared" si="31"/>
        <v/>
      </c>
      <c r="I213" s="19" t="str">
        <f t="shared" si="28"/>
        <v/>
      </c>
    </row>
    <row r="214" spans="1:9" x14ac:dyDescent="0.25">
      <c r="A214" t="str">
        <f t="shared" si="25"/>
        <v/>
      </c>
      <c r="B214" s="17" t="str">
        <f t="shared" si="26"/>
        <v/>
      </c>
      <c r="C214" s="18" t="str">
        <f t="shared" si="29"/>
        <v/>
      </c>
      <c r="D214" s="19" t="str">
        <f>IF(A214="","",BANCO!D214)</f>
        <v/>
      </c>
      <c r="E214" s="16" t="str">
        <f t="shared" si="24"/>
        <v/>
      </c>
      <c r="F214" s="19" t="str">
        <f t="shared" si="30"/>
        <v/>
      </c>
      <c r="G214" s="19" t="str">
        <f t="shared" si="27"/>
        <v/>
      </c>
      <c r="H214" s="19" t="str">
        <f t="shared" si="31"/>
        <v/>
      </c>
      <c r="I214" s="19" t="str">
        <f t="shared" si="28"/>
        <v/>
      </c>
    </row>
    <row r="215" spans="1:9" x14ac:dyDescent="0.25">
      <c r="A215" t="str">
        <f t="shared" si="25"/>
        <v/>
      </c>
      <c r="B215" s="17" t="str">
        <f t="shared" si="26"/>
        <v/>
      </c>
      <c r="C215" s="18" t="str">
        <f t="shared" si="29"/>
        <v/>
      </c>
      <c r="D215" s="19" t="str">
        <f>IF(A215="","",BANCO!D215)</f>
        <v/>
      </c>
      <c r="E215" s="16" t="str">
        <f t="shared" si="24"/>
        <v/>
      </c>
      <c r="F215" s="19" t="str">
        <f t="shared" si="30"/>
        <v/>
      </c>
      <c r="G215" s="19" t="str">
        <f t="shared" si="27"/>
        <v/>
      </c>
      <c r="H215" s="19" t="str">
        <f t="shared" si="31"/>
        <v/>
      </c>
      <c r="I215" s="19" t="str">
        <f t="shared" si="28"/>
        <v/>
      </c>
    </row>
    <row r="216" spans="1:9" x14ac:dyDescent="0.25">
      <c r="A216" t="str">
        <f t="shared" si="25"/>
        <v/>
      </c>
      <c r="B216" s="17" t="str">
        <f t="shared" si="26"/>
        <v/>
      </c>
      <c r="C216" s="18" t="str">
        <f t="shared" si="29"/>
        <v/>
      </c>
      <c r="D216" s="19" t="str">
        <f>IF(A216="","",BANCO!D216)</f>
        <v/>
      </c>
      <c r="E216" s="16" t="str">
        <f t="shared" si="24"/>
        <v/>
      </c>
      <c r="F216" s="19" t="str">
        <f t="shared" si="30"/>
        <v/>
      </c>
      <c r="G216" s="19" t="str">
        <f t="shared" si="27"/>
        <v/>
      </c>
      <c r="H216" s="19" t="str">
        <f t="shared" si="31"/>
        <v/>
      </c>
      <c r="I216" s="19" t="str">
        <f t="shared" si="28"/>
        <v/>
      </c>
    </row>
    <row r="217" spans="1:9" x14ac:dyDescent="0.25">
      <c r="A217" t="str">
        <f t="shared" si="25"/>
        <v/>
      </c>
      <c r="B217" s="17" t="str">
        <f t="shared" si="26"/>
        <v/>
      </c>
      <c r="C217" s="18" t="str">
        <f t="shared" si="29"/>
        <v/>
      </c>
      <c r="D217" s="19" t="str">
        <f>IF(A217="","",BANCO!D217)</f>
        <v/>
      </c>
      <c r="E217" s="16" t="str">
        <f t="shared" si="24"/>
        <v/>
      </c>
      <c r="F217" s="19" t="str">
        <f t="shared" si="30"/>
        <v/>
      </c>
      <c r="G217" s="19" t="str">
        <f t="shared" si="27"/>
        <v/>
      </c>
      <c r="H217" s="19" t="str">
        <f t="shared" si="31"/>
        <v/>
      </c>
      <c r="I217" s="19" t="str">
        <f t="shared" si="28"/>
        <v/>
      </c>
    </row>
    <row r="218" spans="1:9" x14ac:dyDescent="0.25">
      <c r="A218" t="str">
        <f t="shared" si="25"/>
        <v/>
      </c>
      <c r="B218" s="17" t="str">
        <f t="shared" si="26"/>
        <v/>
      </c>
      <c r="C218" s="18" t="str">
        <f t="shared" si="29"/>
        <v/>
      </c>
      <c r="D218" s="19" t="str">
        <f>IF(A218="","",BANCO!D218)</f>
        <v/>
      </c>
      <c r="E218" s="16" t="str">
        <f t="shared" si="24"/>
        <v/>
      </c>
      <c r="F218" s="19" t="str">
        <f t="shared" si="30"/>
        <v/>
      </c>
      <c r="G218" s="19" t="str">
        <f t="shared" si="27"/>
        <v/>
      </c>
      <c r="H218" s="19" t="str">
        <f t="shared" si="31"/>
        <v/>
      </c>
      <c r="I218" s="19" t="str">
        <f t="shared" si="28"/>
        <v/>
      </c>
    </row>
    <row r="219" spans="1:9" x14ac:dyDescent="0.25">
      <c r="A219" t="str">
        <f t="shared" si="25"/>
        <v/>
      </c>
      <c r="B219" s="17" t="str">
        <f t="shared" si="26"/>
        <v/>
      </c>
      <c r="C219" s="18" t="str">
        <f t="shared" si="29"/>
        <v/>
      </c>
      <c r="D219" s="19" t="str">
        <f>IF(A219="","",BANCO!D219)</f>
        <v/>
      </c>
      <c r="E219" s="16" t="str">
        <f t="shared" si="24"/>
        <v/>
      </c>
      <c r="F219" s="19" t="str">
        <f t="shared" si="30"/>
        <v/>
      </c>
      <c r="G219" s="19" t="str">
        <f t="shared" si="27"/>
        <v/>
      </c>
      <c r="H219" s="19" t="str">
        <f t="shared" si="31"/>
        <v/>
      </c>
      <c r="I219" s="19" t="str">
        <f t="shared" si="28"/>
        <v/>
      </c>
    </row>
    <row r="220" spans="1:9" x14ac:dyDescent="0.25">
      <c r="A220" t="str">
        <f t="shared" si="25"/>
        <v/>
      </c>
      <c r="B220" s="17" t="str">
        <f t="shared" si="26"/>
        <v/>
      </c>
      <c r="C220" s="18" t="str">
        <f t="shared" si="29"/>
        <v/>
      </c>
      <c r="D220" s="19" t="str">
        <f>IF(A220="","",BANCO!D220)</f>
        <v/>
      </c>
      <c r="E220" s="16" t="str">
        <f t="shared" si="24"/>
        <v/>
      </c>
      <c r="F220" s="19" t="str">
        <f t="shared" si="30"/>
        <v/>
      </c>
      <c r="G220" s="19" t="str">
        <f t="shared" si="27"/>
        <v/>
      </c>
      <c r="H220" s="19" t="str">
        <f t="shared" si="31"/>
        <v/>
      </c>
      <c r="I220" s="19" t="str">
        <f t="shared" si="28"/>
        <v/>
      </c>
    </row>
    <row r="221" spans="1:9" x14ac:dyDescent="0.25">
      <c r="A221" t="str">
        <f t="shared" si="25"/>
        <v/>
      </c>
      <c r="B221" s="17" t="str">
        <f t="shared" si="26"/>
        <v/>
      </c>
      <c r="C221" s="18" t="str">
        <f t="shared" si="29"/>
        <v/>
      </c>
      <c r="D221" s="19" t="str">
        <f>IF(A221="","",BANCO!D221)</f>
        <v/>
      </c>
      <c r="E221" s="16" t="str">
        <f t="shared" si="24"/>
        <v/>
      </c>
      <c r="F221" s="19" t="str">
        <f t="shared" si="30"/>
        <v/>
      </c>
      <c r="G221" s="19" t="str">
        <f t="shared" si="27"/>
        <v/>
      </c>
      <c r="H221" s="19" t="str">
        <f t="shared" si="31"/>
        <v/>
      </c>
      <c r="I221" s="19" t="str">
        <f t="shared" si="28"/>
        <v/>
      </c>
    </row>
    <row r="222" spans="1:9" x14ac:dyDescent="0.25">
      <c r="A222" t="str">
        <f t="shared" si="25"/>
        <v/>
      </c>
      <c r="B222" s="17" t="str">
        <f t="shared" si="26"/>
        <v/>
      </c>
      <c r="C222" s="18" t="str">
        <f t="shared" si="29"/>
        <v/>
      </c>
      <c r="D222" s="19" t="str">
        <f>IF(A222="","",BANCO!D222)</f>
        <v/>
      </c>
      <c r="E222" s="16" t="str">
        <f t="shared" si="24"/>
        <v/>
      </c>
      <c r="F222" s="19" t="str">
        <f t="shared" si="30"/>
        <v/>
      </c>
      <c r="G222" s="19" t="str">
        <f t="shared" si="27"/>
        <v/>
      </c>
      <c r="H222" s="19" t="str">
        <f t="shared" si="31"/>
        <v/>
      </c>
      <c r="I222" s="19" t="str">
        <f t="shared" si="28"/>
        <v/>
      </c>
    </row>
    <row r="223" spans="1:9" x14ac:dyDescent="0.25">
      <c r="A223" t="str">
        <f t="shared" si="25"/>
        <v/>
      </c>
      <c r="B223" s="17" t="str">
        <f t="shared" si="26"/>
        <v/>
      </c>
      <c r="C223" s="18" t="str">
        <f t="shared" si="29"/>
        <v/>
      </c>
      <c r="D223" s="19" t="str">
        <f>IF(A223="","",BANCO!D223)</f>
        <v/>
      </c>
      <c r="E223" s="16" t="str">
        <f t="shared" si="24"/>
        <v/>
      </c>
      <c r="F223" s="19" t="str">
        <f t="shared" si="30"/>
        <v/>
      </c>
      <c r="G223" s="19" t="str">
        <f t="shared" si="27"/>
        <v/>
      </c>
      <c r="H223" s="19" t="str">
        <f t="shared" si="31"/>
        <v/>
      </c>
      <c r="I223" s="19" t="str">
        <f t="shared" si="28"/>
        <v/>
      </c>
    </row>
    <row r="224" spans="1:9" x14ac:dyDescent="0.25">
      <c r="A224" t="str">
        <f t="shared" si="25"/>
        <v/>
      </c>
      <c r="B224" s="17" t="str">
        <f t="shared" si="26"/>
        <v/>
      </c>
      <c r="C224" s="18" t="str">
        <f t="shared" si="29"/>
        <v/>
      </c>
      <c r="D224" s="19" t="str">
        <f>IF(A224="","",BANCO!D224)</f>
        <v/>
      </c>
      <c r="E224" s="16" t="str">
        <f t="shared" si="24"/>
        <v/>
      </c>
      <c r="F224" s="19" t="str">
        <f t="shared" si="30"/>
        <v/>
      </c>
      <c r="G224" s="19" t="str">
        <f t="shared" si="27"/>
        <v/>
      </c>
      <c r="H224" s="19" t="str">
        <f t="shared" si="31"/>
        <v/>
      </c>
      <c r="I224" s="19" t="str">
        <f t="shared" si="28"/>
        <v/>
      </c>
    </row>
    <row r="225" spans="1:9" x14ac:dyDescent="0.25">
      <c r="A225" t="str">
        <f t="shared" si="25"/>
        <v/>
      </c>
      <c r="B225" s="17" t="str">
        <f t="shared" si="26"/>
        <v/>
      </c>
      <c r="C225" s="18" t="str">
        <f t="shared" si="29"/>
        <v/>
      </c>
      <c r="D225" s="19" t="str">
        <f>IF(A225="","",BANCO!D225)</f>
        <v/>
      </c>
      <c r="E225" s="16" t="str">
        <f t="shared" si="24"/>
        <v/>
      </c>
      <c r="F225" s="19" t="str">
        <f t="shared" si="30"/>
        <v/>
      </c>
      <c r="G225" s="19" t="str">
        <f t="shared" si="27"/>
        <v/>
      </c>
      <c r="H225" s="19" t="str">
        <f t="shared" si="31"/>
        <v/>
      </c>
      <c r="I225" s="19" t="str">
        <f t="shared" si="28"/>
        <v/>
      </c>
    </row>
    <row r="226" spans="1:9" x14ac:dyDescent="0.25">
      <c r="A226" t="str">
        <f t="shared" si="25"/>
        <v/>
      </c>
      <c r="B226" s="17" t="str">
        <f t="shared" si="26"/>
        <v/>
      </c>
      <c r="C226" s="18" t="str">
        <f t="shared" si="29"/>
        <v/>
      </c>
      <c r="D226" s="19" t="str">
        <f>IF(A226="","",BANCO!D226)</f>
        <v/>
      </c>
      <c r="E226" s="16" t="str">
        <f t="shared" si="24"/>
        <v/>
      </c>
      <c r="F226" s="19" t="str">
        <f t="shared" si="30"/>
        <v/>
      </c>
      <c r="G226" s="19" t="str">
        <f t="shared" si="27"/>
        <v/>
      </c>
      <c r="H226" s="19" t="str">
        <f t="shared" si="31"/>
        <v/>
      </c>
      <c r="I226" s="19" t="str">
        <f t="shared" si="28"/>
        <v/>
      </c>
    </row>
    <row r="227" spans="1:9" x14ac:dyDescent="0.25">
      <c r="A227" t="str">
        <f t="shared" si="25"/>
        <v/>
      </c>
      <c r="B227" s="17" t="str">
        <f t="shared" si="26"/>
        <v/>
      </c>
      <c r="C227" s="18" t="str">
        <f t="shared" si="29"/>
        <v/>
      </c>
      <c r="D227" s="19" t="str">
        <f>IF(A227="","",BANCO!D227)</f>
        <v/>
      </c>
      <c r="E227" s="16" t="str">
        <f t="shared" si="24"/>
        <v/>
      </c>
      <c r="F227" s="19" t="str">
        <f t="shared" si="30"/>
        <v/>
      </c>
      <c r="G227" s="19" t="str">
        <f t="shared" si="27"/>
        <v/>
      </c>
      <c r="H227" s="19" t="str">
        <f t="shared" si="31"/>
        <v/>
      </c>
      <c r="I227" s="19" t="str">
        <f t="shared" si="28"/>
        <v/>
      </c>
    </row>
    <row r="228" spans="1:9" x14ac:dyDescent="0.25">
      <c r="A228" t="str">
        <f t="shared" si="25"/>
        <v/>
      </c>
      <c r="B228" s="17" t="str">
        <f t="shared" si="26"/>
        <v/>
      </c>
      <c r="C228" s="18" t="str">
        <f t="shared" si="29"/>
        <v/>
      </c>
      <c r="D228" s="19" t="str">
        <f>IF(A228="","",BANCO!D228)</f>
        <v/>
      </c>
      <c r="E228" s="16" t="str">
        <f t="shared" si="24"/>
        <v/>
      </c>
      <c r="F228" s="19" t="str">
        <f t="shared" si="30"/>
        <v/>
      </c>
      <c r="G228" s="19" t="str">
        <f t="shared" si="27"/>
        <v/>
      </c>
      <c r="H228" s="19" t="str">
        <f t="shared" si="31"/>
        <v/>
      </c>
      <c r="I228" s="19" t="str">
        <f t="shared" si="28"/>
        <v/>
      </c>
    </row>
    <row r="229" spans="1:9" x14ac:dyDescent="0.25">
      <c r="A229" t="str">
        <f t="shared" si="25"/>
        <v/>
      </c>
      <c r="B229" s="17" t="str">
        <f t="shared" si="26"/>
        <v/>
      </c>
      <c r="C229" s="18" t="str">
        <f t="shared" si="29"/>
        <v/>
      </c>
      <c r="D229" s="19" t="str">
        <f>IF(A229="","",BANCO!D229)</f>
        <v/>
      </c>
      <c r="E229" s="16" t="str">
        <f t="shared" si="24"/>
        <v/>
      </c>
      <c r="F229" s="19" t="str">
        <f t="shared" si="30"/>
        <v/>
      </c>
      <c r="G229" s="19" t="str">
        <f t="shared" si="27"/>
        <v/>
      </c>
      <c r="H229" s="19" t="str">
        <f t="shared" si="31"/>
        <v/>
      </c>
      <c r="I229" s="19" t="str">
        <f t="shared" si="28"/>
        <v/>
      </c>
    </row>
    <row r="230" spans="1:9" x14ac:dyDescent="0.25">
      <c r="A230" t="str">
        <f t="shared" si="25"/>
        <v/>
      </c>
      <c r="B230" s="17" t="str">
        <f t="shared" si="26"/>
        <v/>
      </c>
      <c r="C230" s="18" t="str">
        <f t="shared" si="29"/>
        <v/>
      </c>
      <c r="D230" s="19" t="str">
        <f>IF(A230="","",BANCO!D230)</f>
        <v/>
      </c>
      <c r="E230" s="16" t="str">
        <f t="shared" si="24"/>
        <v/>
      </c>
      <c r="F230" s="19" t="str">
        <f t="shared" si="30"/>
        <v/>
      </c>
      <c r="G230" s="19" t="str">
        <f t="shared" si="27"/>
        <v/>
      </c>
      <c r="H230" s="19" t="str">
        <f t="shared" si="31"/>
        <v/>
      </c>
      <c r="I230" s="19" t="str">
        <f t="shared" si="28"/>
        <v/>
      </c>
    </row>
    <row r="231" spans="1:9" x14ac:dyDescent="0.25">
      <c r="A231" t="str">
        <f t="shared" si="25"/>
        <v/>
      </c>
      <c r="B231" s="17" t="str">
        <f t="shared" si="26"/>
        <v/>
      </c>
      <c r="C231" s="18" t="str">
        <f t="shared" si="29"/>
        <v/>
      </c>
      <c r="D231" s="19" t="str">
        <f>IF(A231="","",BANCO!D231)</f>
        <v/>
      </c>
      <c r="E231" s="16" t="str">
        <f t="shared" si="24"/>
        <v/>
      </c>
      <c r="F231" s="19" t="str">
        <f t="shared" si="30"/>
        <v/>
      </c>
      <c r="G231" s="19" t="str">
        <f t="shared" si="27"/>
        <v/>
      </c>
      <c r="H231" s="19" t="str">
        <f t="shared" si="31"/>
        <v/>
      </c>
      <c r="I231" s="19" t="str">
        <f t="shared" si="28"/>
        <v/>
      </c>
    </row>
    <row r="232" spans="1:9" x14ac:dyDescent="0.25">
      <c r="A232" t="str">
        <f t="shared" si="25"/>
        <v/>
      </c>
      <c r="B232" s="17" t="str">
        <f t="shared" si="26"/>
        <v/>
      </c>
      <c r="C232" s="18" t="str">
        <f t="shared" si="29"/>
        <v/>
      </c>
      <c r="D232" s="19" t="str">
        <f>IF(A232="","",BANCO!D232)</f>
        <v/>
      </c>
      <c r="E232" s="16" t="str">
        <f t="shared" si="24"/>
        <v/>
      </c>
      <c r="F232" s="19" t="str">
        <f t="shared" si="30"/>
        <v/>
      </c>
      <c r="G232" s="19" t="str">
        <f t="shared" si="27"/>
        <v/>
      </c>
      <c r="H232" s="19" t="str">
        <f t="shared" si="31"/>
        <v/>
      </c>
      <c r="I232" s="19" t="str">
        <f t="shared" si="28"/>
        <v/>
      </c>
    </row>
    <row r="233" spans="1:9" x14ac:dyDescent="0.25">
      <c r="A233" t="str">
        <f t="shared" si="25"/>
        <v/>
      </c>
      <c r="B233" s="17" t="str">
        <f t="shared" si="26"/>
        <v/>
      </c>
      <c r="C233" s="18" t="str">
        <f t="shared" si="29"/>
        <v/>
      </c>
      <c r="D233" s="19" t="str">
        <f>IF(A233="","",BANCO!D233)</f>
        <v/>
      </c>
      <c r="E233" s="16" t="str">
        <f t="shared" si="24"/>
        <v/>
      </c>
      <c r="F233" s="19" t="str">
        <f t="shared" si="30"/>
        <v/>
      </c>
      <c r="G233" s="19" t="str">
        <f t="shared" si="27"/>
        <v/>
      </c>
      <c r="H233" s="19" t="str">
        <f t="shared" si="31"/>
        <v/>
      </c>
      <c r="I233" s="19" t="str">
        <f t="shared" si="28"/>
        <v/>
      </c>
    </row>
    <row r="234" spans="1:9" x14ac:dyDescent="0.25">
      <c r="A234" t="str">
        <f t="shared" si="25"/>
        <v/>
      </c>
      <c r="B234" s="17" t="str">
        <f t="shared" si="26"/>
        <v/>
      </c>
      <c r="C234" s="18" t="str">
        <f t="shared" si="29"/>
        <v/>
      </c>
      <c r="D234" s="19" t="str">
        <f>IF(A234="","",BANCO!D234)</f>
        <v/>
      </c>
      <c r="E234" s="16" t="str">
        <f t="shared" si="24"/>
        <v/>
      </c>
      <c r="F234" s="19" t="str">
        <f t="shared" si="30"/>
        <v/>
      </c>
      <c r="G234" s="19" t="str">
        <f t="shared" si="27"/>
        <v/>
      </c>
      <c r="H234" s="19" t="str">
        <f t="shared" si="31"/>
        <v/>
      </c>
      <c r="I234" s="19" t="str">
        <f t="shared" si="28"/>
        <v/>
      </c>
    </row>
    <row r="235" spans="1:9" x14ac:dyDescent="0.25">
      <c r="A235" t="str">
        <f t="shared" si="25"/>
        <v/>
      </c>
      <c r="B235" s="17" t="str">
        <f t="shared" si="26"/>
        <v/>
      </c>
      <c r="C235" s="18" t="str">
        <f t="shared" si="29"/>
        <v/>
      </c>
      <c r="D235" s="19" t="str">
        <f>IF(A235="","",BANCO!D235)</f>
        <v/>
      </c>
      <c r="E235" s="16" t="str">
        <f t="shared" si="24"/>
        <v/>
      </c>
      <c r="F235" s="19" t="str">
        <f t="shared" si="30"/>
        <v/>
      </c>
      <c r="G235" s="19" t="str">
        <f t="shared" si="27"/>
        <v/>
      </c>
      <c r="H235" s="19" t="str">
        <f t="shared" si="31"/>
        <v/>
      </c>
      <c r="I235" s="19" t="str">
        <f t="shared" si="28"/>
        <v/>
      </c>
    </row>
    <row r="236" spans="1:9" x14ac:dyDescent="0.25">
      <c r="A236" t="str">
        <f t="shared" si="25"/>
        <v/>
      </c>
      <c r="B236" s="17" t="str">
        <f t="shared" si="26"/>
        <v/>
      </c>
      <c r="C236" s="18" t="str">
        <f t="shared" si="29"/>
        <v/>
      </c>
      <c r="D236" s="19" t="str">
        <f>IF(A236="","",BANCO!D236)</f>
        <v/>
      </c>
      <c r="E236" s="16" t="str">
        <f t="shared" si="24"/>
        <v/>
      </c>
      <c r="F236" s="19" t="str">
        <f t="shared" si="30"/>
        <v/>
      </c>
      <c r="G236" s="19" t="str">
        <f t="shared" si="27"/>
        <v/>
      </c>
      <c r="H236" s="19" t="str">
        <f t="shared" si="31"/>
        <v/>
      </c>
      <c r="I236" s="19" t="str">
        <f t="shared" si="28"/>
        <v/>
      </c>
    </row>
    <row r="237" spans="1:9" x14ac:dyDescent="0.25">
      <c r="A237" t="str">
        <f t="shared" si="25"/>
        <v/>
      </c>
      <c r="B237" s="17" t="str">
        <f t="shared" si="26"/>
        <v/>
      </c>
      <c r="C237" s="18" t="str">
        <f t="shared" si="29"/>
        <v/>
      </c>
      <c r="D237" s="19" t="str">
        <f>IF(A237="","",BANCO!D237)</f>
        <v/>
      </c>
      <c r="E237" s="16" t="str">
        <f t="shared" si="24"/>
        <v/>
      </c>
      <c r="F237" s="19" t="str">
        <f t="shared" si="30"/>
        <v/>
      </c>
      <c r="G237" s="19" t="str">
        <f t="shared" si="27"/>
        <v/>
      </c>
      <c r="H237" s="19" t="str">
        <f t="shared" si="31"/>
        <v/>
      </c>
      <c r="I237" s="19" t="str">
        <f t="shared" si="28"/>
        <v/>
      </c>
    </row>
    <row r="238" spans="1:9" x14ac:dyDescent="0.25">
      <c r="A238" t="str">
        <f t="shared" si="25"/>
        <v/>
      </c>
      <c r="B238" s="17" t="str">
        <f t="shared" si="26"/>
        <v/>
      </c>
      <c r="C238" s="18" t="str">
        <f t="shared" si="29"/>
        <v/>
      </c>
      <c r="D238" s="19" t="str">
        <f>IF(A238="","",BANCO!D238)</f>
        <v/>
      </c>
      <c r="E238" s="16" t="str">
        <f t="shared" si="24"/>
        <v/>
      </c>
      <c r="F238" s="19" t="str">
        <f t="shared" si="30"/>
        <v/>
      </c>
      <c r="G238" s="19" t="str">
        <f t="shared" si="27"/>
        <v/>
      </c>
      <c r="H238" s="19" t="str">
        <f t="shared" si="31"/>
        <v/>
      </c>
      <c r="I238" s="19" t="str">
        <f t="shared" si="28"/>
        <v/>
      </c>
    </row>
    <row r="239" spans="1:9" x14ac:dyDescent="0.25">
      <c r="A239" t="str">
        <f t="shared" si="25"/>
        <v/>
      </c>
      <c r="B239" s="17" t="str">
        <f t="shared" si="26"/>
        <v/>
      </c>
      <c r="C239" s="18" t="str">
        <f t="shared" si="29"/>
        <v/>
      </c>
      <c r="D239" s="19" t="str">
        <f>IF(A239="","",BANCO!D239)</f>
        <v/>
      </c>
      <c r="E239" s="16" t="str">
        <f t="shared" si="24"/>
        <v/>
      </c>
      <c r="F239" s="19" t="str">
        <f t="shared" si="30"/>
        <v/>
      </c>
      <c r="G239" s="19" t="str">
        <f t="shared" si="27"/>
        <v/>
      </c>
      <c r="H239" s="19" t="str">
        <f t="shared" si="31"/>
        <v/>
      </c>
      <c r="I239" s="19" t="str">
        <f t="shared" si="28"/>
        <v/>
      </c>
    </row>
    <row r="240" spans="1:9" x14ac:dyDescent="0.25">
      <c r="A240" t="str">
        <f t="shared" si="25"/>
        <v/>
      </c>
      <c r="B240" s="17" t="str">
        <f t="shared" si="26"/>
        <v/>
      </c>
      <c r="C240" s="18" t="str">
        <f t="shared" si="29"/>
        <v/>
      </c>
      <c r="D240" s="19" t="str">
        <f>IF(A240="","",BANCO!D240)</f>
        <v/>
      </c>
      <c r="E240" s="16" t="str">
        <f t="shared" si="24"/>
        <v/>
      </c>
      <c r="F240" s="19" t="str">
        <f t="shared" si="30"/>
        <v/>
      </c>
      <c r="G240" s="19" t="str">
        <f t="shared" si="27"/>
        <v/>
      </c>
      <c r="H240" s="19" t="str">
        <f t="shared" si="31"/>
        <v/>
      </c>
      <c r="I240" s="19" t="str">
        <f t="shared" si="28"/>
        <v/>
      </c>
    </row>
    <row r="241" spans="1:9" x14ac:dyDescent="0.25">
      <c r="A241" t="str">
        <f t="shared" si="25"/>
        <v/>
      </c>
      <c r="B241" s="17" t="str">
        <f t="shared" si="26"/>
        <v/>
      </c>
      <c r="C241" s="18" t="str">
        <f t="shared" si="29"/>
        <v/>
      </c>
      <c r="D241" s="19" t="str">
        <f>IF(A241="","",BANCO!D241)</f>
        <v/>
      </c>
      <c r="E241" s="16" t="str">
        <f t="shared" si="24"/>
        <v/>
      </c>
      <c r="F241" s="19" t="str">
        <f t="shared" si="30"/>
        <v/>
      </c>
      <c r="G241" s="19" t="str">
        <f t="shared" si="27"/>
        <v/>
      </c>
      <c r="H241" s="19" t="str">
        <f t="shared" si="31"/>
        <v/>
      </c>
      <c r="I241" s="19" t="str">
        <f t="shared" si="28"/>
        <v/>
      </c>
    </row>
    <row r="242" spans="1:9" x14ac:dyDescent="0.25">
      <c r="A242" t="str">
        <f t="shared" si="25"/>
        <v/>
      </c>
      <c r="B242" s="17" t="str">
        <f t="shared" si="26"/>
        <v/>
      </c>
      <c r="C242" s="18" t="str">
        <f t="shared" si="29"/>
        <v/>
      </c>
      <c r="D242" s="19" t="str">
        <f>IF(A242="","",BANCO!D242)</f>
        <v/>
      </c>
      <c r="E242" s="16" t="str">
        <f t="shared" si="24"/>
        <v/>
      </c>
      <c r="F242" s="19" t="str">
        <f t="shared" si="30"/>
        <v/>
      </c>
      <c r="G242" s="19" t="str">
        <f t="shared" si="27"/>
        <v/>
      </c>
      <c r="H242" s="19" t="str">
        <f t="shared" si="31"/>
        <v/>
      </c>
      <c r="I242" s="19" t="str">
        <f t="shared" si="28"/>
        <v/>
      </c>
    </row>
    <row r="243" spans="1:9" x14ac:dyDescent="0.25">
      <c r="A243" t="str">
        <f t="shared" si="25"/>
        <v/>
      </c>
      <c r="B243" s="17" t="str">
        <f t="shared" si="26"/>
        <v/>
      </c>
      <c r="C243" s="18" t="str">
        <f t="shared" si="29"/>
        <v/>
      </c>
      <c r="D243" s="19" t="str">
        <f>IF(A243="","",BANCO!D243)</f>
        <v/>
      </c>
      <c r="E243" s="16" t="str">
        <f t="shared" si="24"/>
        <v/>
      </c>
      <c r="F243" s="19" t="str">
        <f t="shared" si="30"/>
        <v/>
      </c>
      <c r="G243" s="19" t="str">
        <f t="shared" si="27"/>
        <v/>
      </c>
      <c r="H243" s="19" t="str">
        <f t="shared" si="31"/>
        <v/>
      </c>
      <c r="I243" s="19" t="str">
        <f t="shared" si="28"/>
        <v/>
      </c>
    </row>
    <row r="244" spans="1:9" x14ac:dyDescent="0.25">
      <c r="A244" t="str">
        <f t="shared" si="25"/>
        <v/>
      </c>
      <c r="B244" s="17" t="str">
        <f t="shared" si="26"/>
        <v/>
      </c>
      <c r="C244" s="18" t="str">
        <f t="shared" si="29"/>
        <v/>
      </c>
      <c r="D244" s="19" t="str">
        <f>IF(A244="","",BANCO!D244)</f>
        <v/>
      </c>
      <c r="E244" s="16" t="str">
        <f t="shared" si="24"/>
        <v/>
      </c>
      <c r="F244" s="19" t="str">
        <f t="shared" si="30"/>
        <v/>
      </c>
      <c r="G244" s="19" t="str">
        <f t="shared" si="27"/>
        <v/>
      </c>
      <c r="H244" s="19" t="str">
        <f t="shared" si="31"/>
        <v/>
      </c>
      <c r="I244" s="19" t="str">
        <f t="shared" si="28"/>
        <v/>
      </c>
    </row>
    <row r="245" spans="1:9" x14ac:dyDescent="0.25">
      <c r="A245" t="str">
        <f t="shared" si="25"/>
        <v/>
      </c>
      <c r="B245" s="17" t="str">
        <f t="shared" si="26"/>
        <v/>
      </c>
      <c r="C245" s="18" t="str">
        <f t="shared" si="29"/>
        <v/>
      </c>
      <c r="D245" s="19" t="str">
        <f>IF(A245="","",BANCO!D245)</f>
        <v/>
      </c>
      <c r="E245" s="16" t="str">
        <f t="shared" si="24"/>
        <v/>
      </c>
      <c r="F245" s="19" t="str">
        <f t="shared" si="30"/>
        <v/>
      </c>
      <c r="G245" s="19" t="str">
        <f t="shared" si="27"/>
        <v/>
      </c>
      <c r="H245" s="19" t="str">
        <f t="shared" si="31"/>
        <v/>
      </c>
      <c r="I245" s="19" t="str">
        <f t="shared" si="28"/>
        <v/>
      </c>
    </row>
    <row r="246" spans="1:9" x14ac:dyDescent="0.25">
      <c r="A246" t="str">
        <f t="shared" si="25"/>
        <v/>
      </c>
      <c r="B246" s="17" t="str">
        <f t="shared" si="26"/>
        <v/>
      </c>
      <c r="C246" s="18" t="str">
        <f t="shared" si="29"/>
        <v/>
      </c>
      <c r="D246" s="19" t="str">
        <f>IF(A246="","",BANCO!D246)</f>
        <v/>
      </c>
      <c r="E246" s="16" t="str">
        <f t="shared" si="24"/>
        <v/>
      </c>
      <c r="F246" s="19" t="str">
        <f t="shared" si="30"/>
        <v/>
      </c>
      <c r="G246" s="19" t="str">
        <f t="shared" si="27"/>
        <v/>
      </c>
      <c r="H246" s="19" t="str">
        <f t="shared" si="31"/>
        <v/>
      </c>
      <c r="I246" s="19" t="str">
        <f t="shared" si="28"/>
        <v/>
      </c>
    </row>
    <row r="247" spans="1:9" x14ac:dyDescent="0.25">
      <c r="A247" t="str">
        <f t="shared" si="25"/>
        <v/>
      </c>
      <c r="B247" s="17" t="str">
        <f t="shared" si="26"/>
        <v/>
      </c>
      <c r="C247" s="18" t="str">
        <f t="shared" si="29"/>
        <v/>
      </c>
      <c r="D247" s="19" t="str">
        <f>IF(A247="","",BANCO!D247)</f>
        <v/>
      </c>
      <c r="E247" s="16" t="str">
        <f t="shared" si="24"/>
        <v/>
      </c>
      <c r="F247" s="19" t="str">
        <f t="shared" si="30"/>
        <v/>
      </c>
      <c r="G247" s="19" t="str">
        <f t="shared" si="27"/>
        <v/>
      </c>
      <c r="H247" s="19" t="str">
        <f t="shared" si="31"/>
        <v/>
      </c>
      <c r="I247" s="19" t="str">
        <f t="shared" si="28"/>
        <v/>
      </c>
    </row>
    <row r="248" spans="1:9" x14ac:dyDescent="0.25">
      <c r="A248" t="str">
        <f t="shared" si="25"/>
        <v/>
      </c>
      <c r="B248" s="17" t="str">
        <f t="shared" si="26"/>
        <v/>
      </c>
      <c r="C248" s="18" t="str">
        <f t="shared" si="29"/>
        <v/>
      </c>
      <c r="D248" s="19" t="str">
        <f>IF(A248="","",BANCO!D248)</f>
        <v/>
      </c>
      <c r="E248" s="16" t="str">
        <f t="shared" si="24"/>
        <v/>
      </c>
      <c r="F248" s="19" t="str">
        <f t="shared" si="30"/>
        <v/>
      </c>
      <c r="G248" s="19" t="str">
        <f t="shared" si="27"/>
        <v/>
      </c>
      <c r="H248" s="19" t="str">
        <f t="shared" si="31"/>
        <v/>
      </c>
      <c r="I248" s="19" t="str">
        <f t="shared" si="28"/>
        <v/>
      </c>
    </row>
    <row r="249" spans="1:9" x14ac:dyDescent="0.25">
      <c r="A249" t="str">
        <f t="shared" si="25"/>
        <v/>
      </c>
      <c r="B249" s="17" t="str">
        <f t="shared" si="26"/>
        <v/>
      </c>
      <c r="C249" s="18" t="str">
        <f t="shared" si="29"/>
        <v/>
      </c>
      <c r="D249" s="19" t="str">
        <f>IF(A249="","",BANCO!D249)</f>
        <v/>
      </c>
      <c r="E249" s="16" t="str">
        <f t="shared" si="24"/>
        <v/>
      </c>
      <c r="F249" s="19" t="str">
        <f t="shared" si="30"/>
        <v/>
      </c>
      <c r="G249" s="19" t="str">
        <f t="shared" si="27"/>
        <v/>
      </c>
      <c r="H249" s="19" t="str">
        <f t="shared" si="31"/>
        <v/>
      </c>
      <c r="I249" s="19" t="str">
        <f t="shared" si="28"/>
        <v/>
      </c>
    </row>
    <row r="250" spans="1:9" x14ac:dyDescent="0.25">
      <c r="A250" t="str">
        <f t="shared" si="25"/>
        <v/>
      </c>
      <c r="B250" s="17" t="str">
        <f t="shared" si="26"/>
        <v/>
      </c>
      <c r="C250" s="18" t="str">
        <f t="shared" si="29"/>
        <v/>
      </c>
      <c r="D250" s="19" t="str">
        <f>IF(A250="","",BANCO!D250)</f>
        <v/>
      </c>
      <c r="E250" s="16" t="str">
        <f t="shared" si="24"/>
        <v/>
      </c>
      <c r="F250" s="19" t="str">
        <f t="shared" si="30"/>
        <v/>
      </c>
      <c r="G250" s="19" t="str">
        <f t="shared" si="27"/>
        <v/>
      </c>
      <c r="H250" s="19" t="str">
        <f t="shared" si="31"/>
        <v/>
      </c>
      <c r="I250" s="19" t="str">
        <f t="shared" si="28"/>
        <v/>
      </c>
    </row>
    <row r="251" spans="1:9" x14ac:dyDescent="0.25">
      <c r="A251" t="str">
        <f t="shared" si="25"/>
        <v/>
      </c>
      <c r="B251" s="17" t="str">
        <f t="shared" si="26"/>
        <v/>
      </c>
      <c r="C251" s="18" t="str">
        <f t="shared" si="29"/>
        <v/>
      </c>
      <c r="D251" s="19" t="str">
        <f>IF(A251="","",BANCO!D251)</f>
        <v/>
      </c>
      <c r="E251" s="16" t="str">
        <f t="shared" si="24"/>
        <v/>
      </c>
      <c r="F251" s="19" t="str">
        <f t="shared" si="30"/>
        <v/>
      </c>
      <c r="G251" s="19" t="str">
        <f t="shared" si="27"/>
        <v/>
      </c>
      <c r="H251" s="19" t="str">
        <f t="shared" si="31"/>
        <v/>
      </c>
      <c r="I251" s="19" t="str">
        <f t="shared" si="28"/>
        <v/>
      </c>
    </row>
    <row r="252" spans="1:9" x14ac:dyDescent="0.25">
      <c r="A252" t="str">
        <f t="shared" si="25"/>
        <v/>
      </c>
      <c r="B252" s="17" t="str">
        <f t="shared" si="26"/>
        <v/>
      </c>
      <c r="C252" s="18" t="str">
        <f t="shared" si="29"/>
        <v/>
      </c>
      <c r="D252" s="19" t="str">
        <f>IF(A252="","",BANCO!D252)</f>
        <v/>
      </c>
      <c r="E252" s="16" t="str">
        <f t="shared" si="24"/>
        <v/>
      </c>
      <c r="F252" s="19" t="str">
        <f t="shared" si="30"/>
        <v/>
      </c>
      <c r="G252" s="19" t="str">
        <f t="shared" si="27"/>
        <v/>
      </c>
      <c r="H252" s="19" t="str">
        <f t="shared" si="31"/>
        <v/>
      </c>
      <c r="I252" s="19" t="str">
        <f t="shared" si="28"/>
        <v/>
      </c>
    </row>
    <row r="253" spans="1:9" x14ac:dyDescent="0.25">
      <c r="A253" t="str">
        <f t="shared" si="25"/>
        <v/>
      </c>
      <c r="B253" s="17" t="str">
        <f t="shared" si="26"/>
        <v/>
      </c>
      <c r="C253" s="18" t="str">
        <f t="shared" si="29"/>
        <v/>
      </c>
      <c r="D253" s="19" t="str">
        <f>IF(A253="","",BANCO!D253)</f>
        <v/>
      </c>
      <c r="E253" s="16" t="str">
        <f t="shared" si="24"/>
        <v/>
      </c>
      <c r="F253" s="19" t="str">
        <f t="shared" si="30"/>
        <v/>
      </c>
      <c r="G253" s="19" t="str">
        <f t="shared" si="27"/>
        <v/>
      </c>
      <c r="H253" s="19" t="str">
        <f t="shared" si="31"/>
        <v/>
      </c>
      <c r="I253" s="19" t="str">
        <f t="shared" si="28"/>
        <v/>
      </c>
    </row>
    <row r="254" spans="1:9" x14ac:dyDescent="0.25">
      <c r="A254" t="str">
        <f t="shared" si="25"/>
        <v/>
      </c>
      <c r="B254" s="17" t="str">
        <f t="shared" si="26"/>
        <v/>
      </c>
      <c r="C254" s="18" t="str">
        <f t="shared" si="29"/>
        <v/>
      </c>
      <c r="D254" s="19" t="str">
        <f>IF(A254="","",BANCO!D254)</f>
        <v/>
      </c>
      <c r="E254" s="16" t="str">
        <f t="shared" si="24"/>
        <v/>
      </c>
      <c r="F254" s="19" t="str">
        <f t="shared" si="30"/>
        <v/>
      </c>
      <c r="G254" s="19" t="str">
        <f t="shared" si="27"/>
        <v/>
      </c>
      <c r="H254" s="19" t="str">
        <f t="shared" si="31"/>
        <v/>
      </c>
      <c r="I254" s="19" t="str">
        <f t="shared" si="28"/>
        <v/>
      </c>
    </row>
    <row r="255" spans="1:9" x14ac:dyDescent="0.25">
      <c r="A255" t="str">
        <f t="shared" si="25"/>
        <v/>
      </c>
      <c r="B255" s="17" t="str">
        <f t="shared" si="26"/>
        <v/>
      </c>
      <c r="C255" s="18" t="str">
        <f t="shared" si="29"/>
        <v/>
      </c>
      <c r="D255" s="19" t="str">
        <f>IF(A255="","",BANCO!D255)</f>
        <v/>
      </c>
      <c r="E255" s="16" t="str">
        <f t="shared" si="24"/>
        <v/>
      </c>
      <c r="F255" s="19" t="str">
        <f t="shared" si="30"/>
        <v/>
      </c>
      <c r="G255" s="19" t="str">
        <f t="shared" si="27"/>
        <v/>
      </c>
      <c r="H255" s="19" t="str">
        <f t="shared" si="31"/>
        <v/>
      </c>
      <c r="I255" s="19" t="str">
        <f t="shared" si="28"/>
        <v/>
      </c>
    </row>
    <row r="256" spans="1:9" x14ac:dyDescent="0.25">
      <c r="A256" t="str">
        <f t="shared" si="25"/>
        <v/>
      </c>
      <c r="B256" s="17" t="str">
        <f t="shared" si="26"/>
        <v/>
      </c>
      <c r="C256" s="18" t="str">
        <f t="shared" si="29"/>
        <v/>
      </c>
      <c r="D256" s="19" t="str">
        <f>IF(A256="","",BANCO!D256)</f>
        <v/>
      </c>
      <c r="E256" s="16" t="str">
        <f t="shared" si="24"/>
        <v/>
      </c>
      <c r="F256" s="19" t="str">
        <f t="shared" si="30"/>
        <v/>
      </c>
      <c r="G256" s="19" t="str">
        <f t="shared" si="27"/>
        <v/>
      </c>
      <c r="H256" s="19" t="str">
        <f t="shared" si="31"/>
        <v/>
      </c>
      <c r="I256" s="19" t="str">
        <f t="shared" si="28"/>
        <v/>
      </c>
    </row>
    <row r="257" spans="1:9" x14ac:dyDescent="0.25">
      <c r="A257" t="str">
        <f t="shared" si="25"/>
        <v/>
      </c>
      <c r="B257" s="17" t="str">
        <f t="shared" si="26"/>
        <v/>
      </c>
      <c r="C257" s="18" t="str">
        <f t="shared" si="29"/>
        <v/>
      </c>
      <c r="D257" s="19" t="str">
        <f>IF(A257="","",BANCO!D257)</f>
        <v/>
      </c>
      <c r="E257" s="16" t="str">
        <f t="shared" si="24"/>
        <v/>
      </c>
      <c r="F257" s="19" t="str">
        <f t="shared" si="30"/>
        <v/>
      </c>
      <c r="G257" s="19" t="str">
        <f t="shared" si="27"/>
        <v/>
      </c>
      <c r="H257" s="19" t="str">
        <f t="shared" si="31"/>
        <v/>
      </c>
      <c r="I257" s="19" t="str">
        <f t="shared" si="28"/>
        <v/>
      </c>
    </row>
    <row r="258" spans="1:9" x14ac:dyDescent="0.25">
      <c r="A258" t="str">
        <f t="shared" si="25"/>
        <v/>
      </c>
      <c r="B258" s="17" t="str">
        <f t="shared" si="26"/>
        <v/>
      </c>
      <c r="C258" s="18" t="str">
        <f t="shared" si="29"/>
        <v/>
      </c>
      <c r="D258" s="19" t="str">
        <f>IF(A258="","",BANCO!D258)</f>
        <v/>
      </c>
      <c r="E258" s="16" t="str">
        <f t="shared" si="24"/>
        <v/>
      </c>
      <c r="F258" s="19" t="str">
        <f t="shared" si="30"/>
        <v/>
      </c>
      <c r="G258" s="19" t="str">
        <f t="shared" si="27"/>
        <v/>
      </c>
      <c r="H258" s="19" t="str">
        <f t="shared" si="31"/>
        <v/>
      </c>
      <c r="I258" s="19" t="str">
        <f t="shared" si="28"/>
        <v/>
      </c>
    </row>
    <row r="259" spans="1:9" x14ac:dyDescent="0.25">
      <c r="A259" t="str">
        <f t="shared" si="25"/>
        <v/>
      </c>
      <c r="B259" s="17" t="str">
        <f t="shared" si="26"/>
        <v/>
      </c>
      <c r="C259" s="18" t="str">
        <f t="shared" si="29"/>
        <v/>
      </c>
      <c r="D259" s="19" t="str">
        <f>IF(A259="","",BANCO!D259)</f>
        <v/>
      </c>
      <c r="E259" s="16" t="str">
        <f t="shared" si="24"/>
        <v/>
      </c>
      <c r="F259" s="19" t="str">
        <f t="shared" si="30"/>
        <v/>
      </c>
      <c r="G259" s="19" t="str">
        <f t="shared" si="27"/>
        <v/>
      </c>
      <c r="H259" s="19" t="str">
        <f t="shared" si="31"/>
        <v/>
      </c>
      <c r="I259" s="19" t="str">
        <f t="shared" si="28"/>
        <v/>
      </c>
    </row>
    <row r="260" spans="1:9" x14ac:dyDescent="0.25">
      <c r="A260" t="str">
        <f t="shared" si="25"/>
        <v/>
      </c>
      <c r="B260" s="17" t="str">
        <f t="shared" si="26"/>
        <v/>
      </c>
      <c r="C260" s="18" t="str">
        <f t="shared" si="29"/>
        <v/>
      </c>
      <c r="D260" s="19" t="str">
        <f>IF(A260="","",BANCO!D260)</f>
        <v/>
      </c>
      <c r="E260" s="16" t="str">
        <f t="shared" si="24"/>
        <v/>
      </c>
      <c r="F260" s="19" t="str">
        <f t="shared" si="30"/>
        <v/>
      </c>
      <c r="G260" s="19" t="str">
        <f t="shared" si="27"/>
        <v/>
      </c>
      <c r="H260" s="19" t="str">
        <f t="shared" si="31"/>
        <v/>
      </c>
      <c r="I260" s="19" t="str">
        <f t="shared" si="28"/>
        <v/>
      </c>
    </row>
    <row r="261" spans="1:9" x14ac:dyDescent="0.25">
      <c r="A261" t="str">
        <f t="shared" si="25"/>
        <v/>
      </c>
      <c r="B261" s="17" t="str">
        <f t="shared" si="26"/>
        <v/>
      </c>
      <c r="C261" s="18" t="str">
        <f t="shared" si="29"/>
        <v/>
      </c>
      <c r="D261" s="19" t="str">
        <f>IF(A261="","",BANCO!D261)</f>
        <v/>
      </c>
      <c r="E261" s="16" t="str">
        <f t="shared" si="24"/>
        <v/>
      </c>
      <c r="F261" s="19" t="str">
        <f t="shared" si="30"/>
        <v/>
      </c>
      <c r="G261" s="19" t="str">
        <f t="shared" si="27"/>
        <v/>
      </c>
      <c r="H261" s="19" t="str">
        <f t="shared" si="31"/>
        <v/>
      </c>
      <c r="I261" s="19" t="str">
        <f t="shared" si="28"/>
        <v/>
      </c>
    </row>
    <row r="262" spans="1:9" x14ac:dyDescent="0.25">
      <c r="A262" t="str">
        <f t="shared" si="25"/>
        <v/>
      </c>
      <c r="B262" s="17" t="str">
        <f t="shared" si="26"/>
        <v/>
      </c>
      <c r="C262" s="18" t="str">
        <f t="shared" si="29"/>
        <v/>
      </c>
      <c r="D262" s="19" t="str">
        <f>IF(A262="","",BANCO!D262)</f>
        <v/>
      </c>
      <c r="E262" s="16" t="str">
        <f t="shared" si="24"/>
        <v/>
      </c>
      <c r="F262" s="19" t="str">
        <f t="shared" si="30"/>
        <v/>
      </c>
      <c r="G262" s="19" t="str">
        <f t="shared" si="27"/>
        <v/>
      </c>
      <c r="H262" s="19" t="str">
        <f t="shared" si="31"/>
        <v/>
      </c>
      <c r="I262" s="19" t="str">
        <f t="shared" si="28"/>
        <v/>
      </c>
    </row>
    <row r="263" spans="1:9" x14ac:dyDescent="0.25">
      <c r="A263" t="str">
        <f t="shared" si="25"/>
        <v/>
      </c>
      <c r="B263" s="17" t="str">
        <f t="shared" si="26"/>
        <v/>
      </c>
      <c r="C263" s="18" t="str">
        <f t="shared" si="29"/>
        <v/>
      </c>
      <c r="D263" s="19" t="str">
        <f>IF(A263="","",BANCO!D263)</f>
        <v/>
      </c>
      <c r="E263" s="16" t="str">
        <f t="shared" si="24"/>
        <v/>
      </c>
      <c r="F263" s="19" t="str">
        <f t="shared" si="30"/>
        <v/>
      </c>
      <c r="G263" s="19" t="str">
        <f t="shared" si="27"/>
        <v/>
      </c>
      <c r="H263" s="19" t="str">
        <f t="shared" si="31"/>
        <v/>
      </c>
      <c r="I263" s="19" t="str">
        <f t="shared" si="28"/>
        <v/>
      </c>
    </row>
    <row r="264" spans="1:9" x14ac:dyDescent="0.25">
      <c r="A264" t="str">
        <f t="shared" si="25"/>
        <v/>
      </c>
      <c r="B264" s="17" t="str">
        <f t="shared" si="26"/>
        <v/>
      </c>
      <c r="C264" s="18" t="str">
        <f t="shared" si="29"/>
        <v/>
      </c>
      <c r="D264" s="19" t="str">
        <f>IF(A264="","",BANCO!D264)</f>
        <v/>
      </c>
      <c r="E264" s="16" t="str">
        <f t="shared" si="24"/>
        <v/>
      </c>
      <c r="F264" s="19" t="str">
        <f t="shared" si="30"/>
        <v/>
      </c>
      <c r="G264" s="19" t="str">
        <f t="shared" si="27"/>
        <v/>
      </c>
      <c r="H264" s="19" t="str">
        <f t="shared" si="31"/>
        <v/>
      </c>
      <c r="I264" s="19" t="str">
        <f t="shared" si="28"/>
        <v/>
      </c>
    </row>
    <row r="265" spans="1:9" x14ac:dyDescent="0.25">
      <c r="A265" t="str">
        <f t="shared" si="25"/>
        <v/>
      </c>
      <c r="B265" s="17" t="str">
        <f t="shared" si="26"/>
        <v/>
      </c>
      <c r="C265" s="18" t="str">
        <f t="shared" si="29"/>
        <v/>
      </c>
      <c r="D265" s="19" t="str">
        <f>IF(A265="","",BANCO!D265)</f>
        <v/>
      </c>
      <c r="E265" s="16" t="str">
        <f t="shared" si="24"/>
        <v/>
      </c>
      <c r="F265" s="19" t="str">
        <f t="shared" si="30"/>
        <v/>
      </c>
      <c r="G265" s="19" t="str">
        <f t="shared" si="27"/>
        <v/>
      </c>
      <c r="H265" s="19" t="str">
        <f t="shared" si="31"/>
        <v/>
      </c>
      <c r="I265" s="19" t="str">
        <f t="shared" si="28"/>
        <v/>
      </c>
    </row>
    <row r="266" spans="1:9" x14ac:dyDescent="0.25">
      <c r="A266" t="str">
        <f t="shared" si="25"/>
        <v/>
      </c>
      <c r="B266" s="17" t="str">
        <f t="shared" si="26"/>
        <v/>
      </c>
      <c r="C266" s="18" t="str">
        <f t="shared" si="29"/>
        <v/>
      </c>
      <c r="D266" s="19" t="str">
        <f>IF(A266="","",BANCO!D266)</f>
        <v/>
      </c>
      <c r="E266" s="16" t="str">
        <f t="shared" si="24"/>
        <v/>
      </c>
      <c r="F266" s="19" t="str">
        <f t="shared" si="30"/>
        <v/>
      </c>
      <c r="G266" s="19" t="str">
        <f t="shared" si="27"/>
        <v/>
      </c>
      <c r="H266" s="19" t="str">
        <f t="shared" si="31"/>
        <v/>
      </c>
      <c r="I266" s="19" t="str">
        <f t="shared" si="28"/>
        <v/>
      </c>
    </row>
    <row r="267" spans="1:9" x14ac:dyDescent="0.25">
      <c r="A267" t="str">
        <f t="shared" si="25"/>
        <v/>
      </c>
      <c r="B267" s="17" t="str">
        <f t="shared" si="26"/>
        <v/>
      </c>
      <c r="C267" s="18" t="str">
        <f t="shared" si="29"/>
        <v/>
      </c>
      <c r="D267" s="19" t="str">
        <f>IF(A267="","",BANCO!D267)</f>
        <v/>
      </c>
      <c r="E267" s="16" t="str">
        <f t="shared" si="24"/>
        <v/>
      </c>
      <c r="F267" s="19" t="str">
        <f t="shared" si="30"/>
        <v/>
      </c>
      <c r="G267" s="19" t="str">
        <f t="shared" si="27"/>
        <v/>
      </c>
      <c r="H267" s="19" t="str">
        <f t="shared" si="31"/>
        <v/>
      </c>
      <c r="I267" s="19" t="str">
        <f t="shared" si="28"/>
        <v/>
      </c>
    </row>
    <row r="268" spans="1:9" x14ac:dyDescent="0.25">
      <c r="A268" t="str">
        <f t="shared" si="25"/>
        <v/>
      </c>
      <c r="B268" s="17" t="str">
        <f t="shared" si="26"/>
        <v/>
      </c>
      <c r="C268" s="18" t="str">
        <f t="shared" si="29"/>
        <v/>
      </c>
      <c r="D268" s="19" t="str">
        <f>IF(A268="","",BANCO!D268)</f>
        <v/>
      </c>
      <c r="E268" s="16" t="str">
        <f t="shared" si="24"/>
        <v/>
      </c>
      <c r="F268" s="19" t="str">
        <f t="shared" si="30"/>
        <v/>
      </c>
      <c r="G268" s="19" t="str">
        <f t="shared" si="27"/>
        <v/>
      </c>
      <c r="H268" s="19" t="str">
        <f t="shared" si="31"/>
        <v/>
      </c>
      <c r="I268" s="19" t="str">
        <f t="shared" si="28"/>
        <v/>
      </c>
    </row>
    <row r="269" spans="1:9" x14ac:dyDescent="0.25">
      <c r="A269" t="str">
        <f t="shared" si="25"/>
        <v/>
      </c>
      <c r="B269" s="17" t="str">
        <f t="shared" si="26"/>
        <v/>
      </c>
      <c r="C269" s="18" t="str">
        <f t="shared" si="29"/>
        <v/>
      </c>
      <c r="D269" s="19" t="str">
        <f>IF(A269="","",BANCO!D269)</f>
        <v/>
      </c>
      <c r="E269" s="16" t="str">
        <f t="shared" si="24"/>
        <v/>
      </c>
      <c r="F269" s="19" t="str">
        <f t="shared" si="30"/>
        <v/>
      </c>
      <c r="G269" s="19" t="str">
        <f t="shared" si="27"/>
        <v/>
      </c>
      <c r="H269" s="19" t="str">
        <f t="shared" si="31"/>
        <v/>
      </c>
      <c r="I269" s="19" t="str">
        <f t="shared" si="28"/>
        <v/>
      </c>
    </row>
    <row r="270" spans="1:9" x14ac:dyDescent="0.25">
      <c r="A270" t="str">
        <f t="shared" si="25"/>
        <v/>
      </c>
      <c r="B270" s="17" t="str">
        <f t="shared" si="26"/>
        <v/>
      </c>
      <c r="C270" s="18" t="str">
        <f t="shared" si="29"/>
        <v/>
      </c>
      <c r="D270" s="19" t="str">
        <f>IF(A270="","",BANCO!D270)</f>
        <v/>
      </c>
      <c r="E270" s="16" t="str">
        <f t="shared" si="24"/>
        <v/>
      </c>
      <c r="F270" s="19" t="str">
        <f t="shared" si="30"/>
        <v/>
      </c>
      <c r="G270" s="19" t="str">
        <f t="shared" si="27"/>
        <v/>
      </c>
      <c r="H270" s="19" t="str">
        <f t="shared" si="31"/>
        <v/>
      </c>
      <c r="I270" s="19" t="str">
        <f t="shared" si="28"/>
        <v/>
      </c>
    </row>
    <row r="271" spans="1:9" x14ac:dyDescent="0.25">
      <c r="A271" t="str">
        <f t="shared" si="25"/>
        <v/>
      </c>
      <c r="B271" s="17" t="str">
        <f t="shared" si="26"/>
        <v/>
      </c>
      <c r="C271" s="18" t="str">
        <f t="shared" si="29"/>
        <v/>
      </c>
      <c r="D271" s="19" t="str">
        <f>IF(A271="","",BANCO!D271)</f>
        <v/>
      </c>
      <c r="E271" s="16" t="str">
        <f t="shared" ref="E271:E334" si="32">IF(A271="","",N_T_Pagos-A271)</f>
        <v/>
      </c>
      <c r="F271" s="19" t="str">
        <f t="shared" si="30"/>
        <v/>
      </c>
      <c r="G271" s="19" t="str">
        <f t="shared" si="27"/>
        <v/>
      </c>
      <c r="H271" s="19" t="str">
        <f t="shared" si="31"/>
        <v/>
      </c>
      <c r="I271" s="19" t="str">
        <f t="shared" si="28"/>
        <v/>
      </c>
    </row>
    <row r="272" spans="1:9" x14ac:dyDescent="0.25">
      <c r="A272" t="str">
        <f t="shared" ref="A272:A335" si="33">IF(A271&lt;N_T_Pagos,+A271+1,"")</f>
        <v/>
      </c>
      <c r="B272" s="17" t="str">
        <f t="shared" ref="B272:B335" si="34">IF(A272="","",IF(__Mes1=__Mes2,DATE(YEAR(B271),MONTH(B271)+(12/$G$7),MIN(DAY($B$15),DAY(DATE(YEAR(B271),MONTH(B271)+(12/$G$7)+1,0)))),DATE(YEAR(B271),MONTH(B271)+(12/$G$7),DAY(DATE(YEAR(B271),MONTH(B271)+(12/$G$7)+1,0)))))</f>
        <v/>
      </c>
      <c r="C272" s="18" t="str">
        <f t="shared" si="29"/>
        <v/>
      </c>
      <c r="D272" s="19" t="str">
        <f>IF(A272="","",BANCO!D272)</f>
        <v/>
      </c>
      <c r="E272" s="16" t="str">
        <f t="shared" si="32"/>
        <v/>
      </c>
      <c r="F272" s="19" t="str">
        <f t="shared" si="30"/>
        <v/>
      </c>
      <c r="G272" s="19" t="str">
        <f t="shared" ref="G272:G335" si="35">IF(A272="","",D272-F272)</f>
        <v/>
      </c>
      <c r="H272" s="19" t="str">
        <f t="shared" si="31"/>
        <v/>
      </c>
      <c r="I272" s="19" t="str">
        <f t="shared" ref="I272:I335" si="36">IF(A272="","",$G$5-H272)</f>
        <v/>
      </c>
    </row>
    <row r="273" spans="1:9" x14ac:dyDescent="0.25">
      <c r="A273" t="str">
        <f t="shared" si="33"/>
        <v/>
      </c>
      <c r="B273" s="17" t="str">
        <f t="shared" si="34"/>
        <v/>
      </c>
      <c r="C273" s="18" t="str">
        <f t="shared" ref="C273:C336" si="37">IF(A273="","",C272)</f>
        <v/>
      </c>
      <c r="D273" s="19" t="str">
        <f>IF(A273="","",BANCO!D273)</f>
        <v/>
      </c>
      <c r="E273" s="16" t="str">
        <f t="shared" si="32"/>
        <v/>
      </c>
      <c r="F273" s="19" t="str">
        <f t="shared" ref="F273:F336" si="38">IF(A273="","",ROUND(I272*C273/$G$7,2))</f>
        <v/>
      </c>
      <c r="G273" s="19" t="str">
        <f t="shared" si="35"/>
        <v/>
      </c>
      <c r="H273" s="19" t="str">
        <f t="shared" ref="H273:H336" si="39">IF(A273="","",G273+H272)</f>
        <v/>
      </c>
      <c r="I273" s="19" t="str">
        <f t="shared" si="36"/>
        <v/>
      </c>
    </row>
    <row r="274" spans="1:9" x14ac:dyDescent="0.25">
      <c r="A274" t="str">
        <f t="shared" si="33"/>
        <v/>
      </c>
      <c r="B274" s="17" t="str">
        <f t="shared" si="34"/>
        <v/>
      </c>
      <c r="C274" s="18" t="str">
        <f t="shared" si="37"/>
        <v/>
      </c>
      <c r="D274" s="19" t="str">
        <f>IF(A274="","",BANCO!D274)</f>
        <v/>
      </c>
      <c r="E274" s="16" t="str">
        <f t="shared" si="32"/>
        <v/>
      </c>
      <c r="F274" s="19" t="str">
        <f t="shared" si="38"/>
        <v/>
      </c>
      <c r="G274" s="19" t="str">
        <f t="shared" si="35"/>
        <v/>
      </c>
      <c r="H274" s="19" t="str">
        <f t="shared" si="39"/>
        <v/>
      </c>
      <c r="I274" s="19" t="str">
        <f t="shared" si="36"/>
        <v/>
      </c>
    </row>
    <row r="275" spans="1:9" x14ac:dyDescent="0.25">
      <c r="A275" t="str">
        <f t="shared" si="33"/>
        <v/>
      </c>
      <c r="B275" s="17" t="str">
        <f t="shared" si="34"/>
        <v/>
      </c>
      <c r="C275" s="18" t="str">
        <f t="shared" si="37"/>
        <v/>
      </c>
      <c r="D275" s="19" t="str">
        <f>IF(A275="","",BANCO!D275)</f>
        <v/>
      </c>
      <c r="E275" s="16" t="str">
        <f t="shared" si="32"/>
        <v/>
      </c>
      <c r="F275" s="19" t="str">
        <f t="shared" si="38"/>
        <v/>
      </c>
      <c r="G275" s="19" t="str">
        <f t="shared" si="35"/>
        <v/>
      </c>
      <c r="H275" s="19" t="str">
        <f t="shared" si="39"/>
        <v/>
      </c>
      <c r="I275" s="19" t="str">
        <f t="shared" si="36"/>
        <v/>
      </c>
    </row>
    <row r="276" spans="1:9" x14ac:dyDescent="0.25">
      <c r="A276" t="str">
        <f t="shared" si="33"/>
        <v/>
      </c>
      <c r="B276" s="17" t="str">
        <f t="shared" si="34"/>
        <v/>
      </c>
      <c r="C276" s="18" t="str">
        <f t="shared" si="37"/>
        <v/>
      </c>
      <c r="D276" s="19" t="str">
        <f>IF(A276="","",BANCO!D276)</f>
        <v/>
      </c>
      <c r="E276" s="16" t="str">
        <f t="shared" si="32"/>
        <v/>
      </c>
      <c r="F276" s="19" t="str">
        <f t="shared" si="38"/>
        <v/>
      </c>
      <c r="G276" s="19" t="str">
        <f t="shared" si="35"/>
        <v/>
      </c>
      <c r="H276" s="19" t="str">
        <f t="shared" si="39"/>
        <v/>
      </c>
      <c r="I276" s="19" t="str">
        <f t="shared" si="36"/>
        <v/>
      </c>
    </row>
    <row r="277" spans="1:9" x14ac:dyDescent="0.25">
      <c r="A277" t="str">
        <f t="shared" si="33"/>
        <v/>
      </c>
      <c r="B277" s="17" t="str">
        <f t="shared" si="34"/>
        <v/>
      </c>
      <c r="C277" s="18" t="str">
        <f t="shared" si="37"/>
        <v/>
      </c>
      <c r="D277" s="19" t="str">
        <f>IF(A277="","",BANCO!D277)</f>
        <v/>
      </c>
      <c r="E277" s="16" t="str">
        <f t="shared" si="32"/>
        <v/>
      </c>
      <c r="F277" s="19" t="str">
        <f t="shared" si="38"/>
        <v/>
      </c>
      <c r="G277" s="19" t="str">
        <f t="shared" si="35"/>
        <v/>
      </c>
      <c r="H277" s="19" t="str">
        <f t="shared" si="39"/>
        <v/>
      </c>
      <c r="I277" s="19" t="str">
        <f t="shared" si="36"/>
        <v/>
      </c>
    </row>
    <row r="278" spans="1:9" x14ac:dyDescent="0.25">
      <c r="A278" t="str">
        <f t="shared" si="33"/>
        <v/>
      </c>
      <c r="B278" s="17" t="str">
        <f t="shared" si="34"/>
        <v/>
      </c>
      <c r="C278" s="18" t="str">
        <f t="shared" si="37"/>
        <v/>
      </c>
      <c r="D278" s="19" t="str">
        <f>IF(A278="","",BANCO!D278)</f>
        <v/>
      </c>
      <c r="E278" s="16" t="str">
        <f t="shared" si="32"/>
        <v/>
      </c>
      <c r="F278" s="19" t="str">
        <f t="shared" si="38"/>
        <v/>
      </c>
      <c r="G278" s="19" t="str">
        <f t="shared" si="35"/>
        <v/>
      </c>
      <c r="H278" s="19" t="str">
        <f t="shared" si="39"/>
        <v/>
      </c>
      <c r="I278" s="19" t="str">
        <f t="shared" si="36"/>
        <v/>
      </c>
    </row>
    <row r="279" spans="1:9" x14ac:dyDescent="0.25">
      <c r="A279" t="str">
        <f t="shared" si="33"/>
        <v/>
      </c>
      <c r="B279" s="17" t="str">
        <f t="shared" si="34"/>
        <v/>
      </c>
      <c r="C279" s="18" t="str">
        <f t="shared" si="37"/>
        <v/>
      </c>
      <c r="D279" s="19" t="str">
        <f>IF(A279="","",BANCO!D279)</f>
        <v/>
      </c>
      <c r="E279" s="16" t="str">
        <f t="shared" si="32"/>
        <v/>
      </c>
      <c r="F279" s="19" t="str">
        <f t="shared" si="38"/>
        <v/>
      </c>
      <c r="G279" s="19" t="str">
        <f t="shared" si="35"/>
        <v/>
      </c>
      <c r="H279" s="19" t="str">
        <f t="shared" si="39"/>
        <v/>
      </c>
      <c r="I279" s="19" t="str">
        <f t="shared" si="36"/>
        <v/>
      </c>
    </row>
    <row r="280" spans="1:9" x14ac:dyDescent="0.25">
      <c r="A280" t="str">
        <f t="shared" si="33"/>
        <v/>
      </c>
      <c r="B280" s="17" t="str">
        <f t="shared" si="34"/>
        <v/>
      </c>
      <c r="C280" s="18" t="str">
        <f t="shared" si="37"/>
        <v/>
      </c>
      <c r="D280" s="19" t="str">
        <f>IF(A280="","",BANCO!D280)</f>
        <v/>
      </c>
      <c r="E280" s="16" t="str">
        <f t="shared" si="32"/>
        <v/>
      </c>
      <c r="F280" s="19" t="str">
        <f t="shared" si="38"/>
        <v/>
      </c>
      <c r="G280" s="19" t="str">
        <f t="shared" si="35"/>
        <v/>
      </c>
      <c r="H280" s="19" t="str">
        <f t="shared" si="39"/>
        <v/>
      </c>
      <c r="I280" s="19" t="str">
        <f t="shared" si="36"/>
        <v/>
      </c>
    </row>
    <row r="281" spans="1:9" x14ac:dyDescent="0.25">
      <c r="A281" t="str">
        <f t="shared" si="33"/>
        <v/>
      </c>
      <c r="B281" s="17" t="str">
        <f t="shared" si="34"/>
        <v/>
      </c>
      <c r="C281" s="18" t="str">
        <f t="shared" si="37"/>
        <v/>
      </c>
      <c r="D281" s="19" t="str">
        <f>IF(A281="","",BANCO!D281)</f>
        <v/>
      </c>
      <c r="E281" s="16" t="str">
        <f t="shared" si="32"/>
        <v/>
      </c>
      <c r="F281" s="19" t="str">
        <f t="shared" si="38"/>
        <v/>
      </c>
      <c r="G281" s="19" t="str">
        <f t="shared" si="35"/>
        <v/>
      </c>
      <c r="H281" s="19" t="str">
        <f t="shared" si="39"/>
        <v/>
      </c>
      <c r="I281" s="19" t="str">
        <f t="shared" si="36"/>
        <v/>
      </c>
    </row>
    <row r="282" spans="1:9" x14ac:dyDescent="0.25">
      <c r="A282" t="str">
        <f t="shared" si="33"/>
        <v/>
      </c>
      <c r="B282" s="17" t="str">
        <f t="shared" si="34"/>
        <v/>
      </c>
      <c r="C282" s="18" t="str">
        <f t="shared" si="37"/>
        <v/>
      </c>
      <c r="D282" s="19" t="str">
        <f>IF(A282="","",BANCO!D282)</f>
        <v/>
      </c>
      <c r="E282" s="16" t="str">
        <f t="shared" si="32"/>
        <v/>
      </c>
      <c r="F282" s="19" t="str">
        <f t="shared" si="38"/>
        <v/>
      </c>
      <c r="G282" s="19" t="str">
        <f t="shared" si="35"/>
        <v/>
      </c>
      <c r="H282" s="19" t="str">
        <f t="shared" si="39"/>
        <v/>
      </c>
      <c r="I282" s="19" t="str">
        <f t="shared" si="36"/>
        <v/>
      </c>
    </row>
    <row r="283" spans="1:9" x14ac:dyDescent="0.25">
      <c r="A283" t="str">
        <f t="shared" si="33"/>
        <v/>
      </c>
      <c r="B283" s="17" t="str">
        <f t="shared" si="34"/>
        <v/>
      </c>
      <c r="C283" s="18" t="str">
        <f t="shared" si="37"/>
        <v/>
      </c>
      <c r="D283" s="19" t="str">
        <f>IF(A283="","",BANCO!D283)</f>
        <v/>
      </c>
      <c r="E283" s="16" t="str">
        <f t="shared" si="32"/>
        <v/>
      </c>
      <c r="F283" s="19" t="str">
        <f t="shared" si="38"/>
        <v/>
      </c>
      <c r="G283" s="19" t="str">
        <f t="shared" si="35"/>
        <v/>
      </c>
      <c r="H283" s="19" t="str">
        <f t="shared" si="39"/>
        <v/>
      </c>
      <c r="I283" s="19" t="str">
        <f t="shared" si="36"/>
        <v/>
      </c>
    </row>
    <row r="284" spans="1:9" x14ac:dyDescent="0.25">
      <c r="A284" t="str">
        <f t="shared" si="33"/>
        <v/>
      </c>
      <c r="B284" s="17" t="str">
        <f t="shared" si="34"/>
        <v/>
      </c>
      <c r="C284" s="18" t="str">
        <f t="shared" si="37"/>
        <v/>
      </c>
      <c r="D284" s="19" t="str">
        <f>IF(A284="","",BANCO!D284)</f>
        <v/>
      </c>
      <c r="E284" s="16" t="str">
        <f t="shared" si="32"/>
        <v/>
      </c>
      <c r="F284" s="19" t="str">
        <f t="shared" si="38"/>
        <v/>
      </c>
      <c r="G284" s="19" t="str">
        <f t="shared" si="35"/>
        <v/>
      </c>
      <c r="H284" s="19" t="str">
        <f t="shared" si="39"/>
        <v/>
      </c>
      <c r="I284" s="19" t="str">
        <f t="shared" si="36"/>
        <v/>
      </c>
    </row>
    <row r="285" spans="1:9" x14ac:dyDescent="0.25">
      <c r="A285" t="str">
        <f t="shared" si="33"/>
        <v/>
      </c>
      <c r="B285" s="17" t="str">
        <f t="shared" si="34"/>
        <v/>
      </c>
      <c r="C285" s="18" t="str">
        <f t="shared" si="37"/>
        <v/>
      </c>
      <c r="D285" s="19" t="str">
        <f>IF(A285="","",BANCO!D285)</f>
        <v/>
      </c>
      <c r="E285" s="16" t="str">
        <f t="shared" si="32"/>
        <v/>
      </c>
      <c r="F285" s="19" t="str">
        <f t="shared" si="38"/>
        <v/>
      </c>
      <c r="G285" s="19" t="str">
        <f t="shared" si="35"/>
        <v/>
      </c>
      <c r="H285" s="19" t="str">
        <f t="shared" si="39"/>
        <v/>
      </c>
      <c r="I285" s="19" t="str">
        <f t="shared" si="36"/>
        <v/>
      </c>
    </row>
    <row r="286" spans="1:9" x14ac:dyDescent="0.25">
      <c r="A286" t="str">
        <f t="shared" si="33"/>
        <v/>
      </c>
      <c r="B286" s="17" t="str">
        <f t="shared" si="34"/>
        <v/>
      </c>
      <c r="C286" s="18" t="str">
        <f t="shared" si="37"/>
        <v/>
      </c>
      <c r="D286" s="19" t="str">
        <f>IF(A286="","",BANCO!D286)</f>
        <v/>
      </c>
      <c r="E286" s="16" t="str">
        <f t="shared" si="32"/>
        <v/>
      </c>
      <c r="F286" s="19" t="str">
        <f t="shared" si="38"/>
        <v/>
      </c>
      <c r="G286" s="19" t="str">
        <f t="shared" si="35"/>
        <v/>
      </c>
      <c r="H286" s="19" t="str">
        <f t="shared" si="39"/>
        <v/>
      </c>
      <c r="I286" s="19" t="str">
        <f t="shared" si="36"/>
        <v/>
      </c>
    </row>
    <row r="287" spans="1:9" x14ac:dyDescent="0.25">
      <c r="A287" t="str">
        <f t="shared" si="33"/>
        <v/>
      </c>
      <c r="B287" s="17" t="str">
        <f t="shared" si="34"/>
        <v/>
      </c>
      <c r="C287" s="18" t="str">
        <f t="shared" si="37"/>
        <v/>
      </c>
      <c r="D287" s="19" t="str">
        <f>IF(A287="","",BANCO!D287)</f>
        <v/>
      </c>
      <c r="E287" s="16" t="str">
        <f t="shared" si="32"/>
        <v/>
      </c>
      <c r="F287" s="19" t="str">
        <f t="shared" si="38"/>
        <v/>
      </c>
      <c r="G287" s="19" t="str">
        <f t="shared" si="35"/>
        <v/>
      </c>
      <c r="H287" s="19" t="str">
        <f t="shared" si="39"/>
        <v/>
      </c>
      <c r="I287" s="19" t="str">
        <f t="shared" si="36"/>
        <v/>
      </c>
    </row>
    <row r="288" spans="1:9" x14ac:dyDescent="0.25">
      <c r="A288" t="str">
        <f t="shared" si="33"/>
        <v/>
      </c>
      <c r="B288" s="17" t="str">
        <f t="shared" si="34"/>
        <v/>
      </c>
      <c r="C288" s="18" t="str">
        <f t="shared" si="37"/>
        <v/>
      </c>
      <c r="D288" s="19" t="str">
        <f>IF(A288="","",BANCO!D288)</f>
        <v/>
      </c>
      <c r="E288" s="16" t="str">
        <f t="shared" si="32"/>
        <v/>
      </c>
      <c r="F288" s="19" t="str">
        <f t="shared" si="38"/>
        <v/>
      </c>
      <c r="G288" s="19" t="str">
        <f t="shared" si="35"/>
        <v/>
      </c>
      <c r="H288" s="19" t="str">
        <f t="shared" si="39"/>
        <v/>
      </c>
      <c r="I288" s="19" t="str">
        <f t="shared" si="36"/>
        <v/>
      </c>
    </row>
    <row r="289" spans="1:9" x14ac:dyDescent="0.25">
      <c r="A289" t="str">
        <f t="shared" si="33"/>
        <v/>
      </c>
      <c r="B289" s="17" t="str">
        <f t="shared" si="34"/>
        <v/>
      </c>
      <c r="C289" s="18" t="str">
        <f t="shared" si="37"/>
        <v/>
      </c>
      <c r="D289" s="19" t="str">
        <f>IF(A289="","",BANCO!D289)</f>
        <v/>
      </c>
      <c r="E289" s="16" t="str">
        <f t="shared" si="32"/>
        <v/>
      </c>
      <c r="F289" s="19" t="str">
        <f t="shared" si="38"/>
        <v/>
      </c>
      <c r="G289" s="19" t="str">
        <f t="shared" si="35"/>
        <v/>
      </c>
      <c r="H289" s="19" t="str">
        <f t="shared" si="39"/>
        <v/>
      </c>
      <c r="I289" s="19" t="str">
        <f t="shared" si="36"/>
        <v/>
      </c>
    </row>
    <row r="290" spans="1:9" x14ac:dyDescent="0.25">
      <c r="A290" t="str">
        <f t="shared" si="33"/>
        <v/>
      </c>
      <c r="B290" s="17" t="str">
        <f t="shared" si="34"/>
        <v/>
      </c>
      <c r="C290" s="18" t="str">
        <f t="shared" si="37"/>
        <v/>
      </c>
      <c r="D290" s="19" t="str">
        <f>IF(A290="","",BANCO!D290)</f>
        <v/>
      </c>
      <c r="E290" s="16" t="str">
        <f t="shared" si="32"/>
        <v/>
      </c>
      <c r="F290" s="19" t="str">
        <f t="shared" si="38"/>
        <v/>
      </c>
      <c r="G290" s="19" t="str">
        <f t="shared" si="35"/>
        <v/>
      </c>
      <c r="H290" s="19" t="str">
        <f t="shared" si="39"/>
        <v/>
      </c>
      <c r="I290" s="19" t="str">
        <f t="shared" si="36"/>
        <v/>
      </c>
    </row>
    <row r="291" spans="1:9" x14ac:dyDescent="0.25">
      <c r="A291" t="str">
        <f t="shared" si="33"/>
        <v/>
      </c>
      <c r="B291" s="17" t="str">
        <f t="shared" si="34"/>
        <v/>
      </c>
      <c r="C291" s="18" t="str">
        <f t="shared" si="37"/>
        <v/>
      </c>
      <c r="D291" s="19" t="str">
        <f>IF(A291="","",BANCO!D291)</f>
        <v/>
      </c>
      <c r="E291" s="16" t="str">
        <f t="shared" si="32"/>
        <v/>
      </c>
      <c r="F291" s="19" t="str">
        <f t="shared" si="38"/>
        <v/>
      </c>
      <c r="G291" s="19" t="str">
        <f t="shared" si="35"/>
        <v/>
      </c>
      <c r="H291" s="19" t="str">
        <f t="shared" si="39"/>
        <v/>
      </c>
      <c r="I291" s="19" t="str">
        <f t="shared" si="36"/>
        <v/>
      </c>
    </row>
    <row r="292" spans="1:9" x14ac:dyDescent="0.25">
      <c r="A292" t="str">
        <f t="shared" si="33"/>
        <v/>
      </c>
      <c r="B292" s="17" t="str">
        <f t="shared" si="34"/>
        <v/>
      </c>
      <c r="C292" s="18" t="str">
        <f t="shared" si="37"/>
        <v/>
      </c>
      <c r="D292" s="19" t="str">
        <f>IF(A292="","",BANCO!D292)</f>
        <v/>
      </c>
      <c r="E292" s="16" t="str">
        <f t="shared" si="32"/>
        <v/>
      </c>
      <c r="F292" s="19" t="str">
        <f t="shared" si="38"/>
        <v/>
      </c>
      <c r="G292" s="19" t="str">
        <f t="shared" si="35"/>
        <v/>
      </c>
      <c r="H292" s="19" t="str">
        <f t="shared" si="39"/>
        <v/>
      </c>
      <c r="I292" s="19" t="str">
        <f t="shared" si="36"/>
        <v/>
      </c>
    </row>
    <row r="293" spans="1:9" x14ac:dyDescent="0.25">
      <c r="A293" t="str">
        <f t="shared" si="33"/>
        <v/>
      </c>
      <c r="B293" s="17" t="str">
        <f t="shared" si="34"/>
        <v/>
      </c>
      <c r="C293" s="18" t="str">
        <f t="shared" si="37"/>
        <v/>
      </c>
      <c r="D293" s="19" t="str">
        <f>IF(A293="","",BANCO!D293)</f>
        <v/>
      </c>
      <c r="E293" s="16" t="str">
        <f t="shared" si="32"/>
        <v/>
      </c>
      <c r="F293" s="19" t="str">
        <f t="shared" si="38"/>
        <v/>
      </c>
      <c r="G293" s="19" t="str">
        <f t="shared" si="35"/>
        <v/>
      </c>
      <c r="H293" s="19" t="str">
        <f t="shared" si="39"/>
        <v/>
      </c>
      <c r="I293" s="19" t="str">
        <f t="shared" si="36"/>
        <v/>
      </c>
    </row>
    <row r="294" spans="1:9" x14ac:dyDescent="0.25">
      <c r="A294" t="str">
        <f t="shared" si="33"/>
        <v/>
      </c>
      <c r="B294" s="17" t="str">
        <f t="shared" si="34"/>
        <v/>
      </c>
      <c r="C294" s="18" t="str">
        <f t="shared" si="37"/>
        <v/>
      </c>
      <c r="D294" s="19" t="str">
        <f>IF(A294="","",BANCO!D294)</f>
        <v/>
      </c>
      <c r="E294" s="16" t="str">
        <f t="shared" si="32"/>
        <v/>
      </c>
      <c r="F294" s="19" t="str">
        <f t="shared" si="38"/>
        <v/>
      </c>
      <c r="G294" s="19" t="str">
        <f t="shared" si="35"/>
        <v/>
      </c>
      <c r="H294" s="19" t="str">
        <f t="shared" si="39"/>
        <v/>
      </c>
      <c r="I294" s="19" t="str">
        <f t="shared" si="36"/>
        <v/>
      </c>
    </row>
    <row r="295" spans="1:9" x14ac:dyDescent="0.25">
      <c r="A295" t="str">
        <f t="shared" si="33"/>
        <v/>
      </c>
      <c r="B295" s="17" t="str">
        <f t="shared" si="34"/>
        <v/>
      </c>
      <c r="C295" s="18" t="str">
        <f t="shared" si="37"/>
        <v/>
      </c>
      <c r="D295" s="19" t="str">
        <f>IF(A295="","",BANCO!D295)</f>
        <v/>
      </c>
      <c r="E295" s="16" t="str">
        <f t="shared" si="32"/>
        <v/>
      </c>
      <c r="F295" s="19" t="str">
        <f t="shared" si="38"/>
        <v/>
      </c>
      <c r="G295" s="19" t="str">
        <f t="shared" si="35"/>
        <v/>
      </c>
      <c r="H295" s="19" t="str">
        <f t="shared" si="39"/>
        <v/>
      </c>
      <c r="I295" s="19" t="str">
        <f t="shared" si="36"/>
        <v/>
      </c>
    </row>
    <row r="296" spans="1:9" x14ac:dyDescent="0.25">
      <c r="A296" t="str">
        <f t="shared" si="33"/>
        <v/>
      </c>
      <c r="B296" s="17" t="str">
        <f t="shared" si="34"/>
        <v/>
      </c>
      <c r="C296" s="18" t="str">
        <f t="shared" si="37"/>
        <v/>
      </c>
      <c r="D296" s="19" t="str">
        <f>IF(A296="","",BANCO!D296)</f>
        <v/>
      </c>
      <c r="E296" s="16" t="str">
        <f t="shared" si="32"/>
        <v/>
      </c>
      <c r="F296" s="19" t="str">
        <f t="shared" si="38"/>
        <v/>
      </c>
      <c r="G296" s="19" t="str">
        <f t="shared" si="35"/>
        <v/>
      </c>
      <c r="H296" s="19" t="str">
        <f t="shared" si="39"/>
        <v/>
      </c>
      <c r="I296" s="19" t="str">
        <f t="shared" si="36"/>
        <v/>
      </c>
    </row>
    <row r="297" spans="1:9" x14ac:dyDescent="0.25">
      <c r="A297" t="str">
        <f t="shared" si="33"/>
        <v/>
      </c>
      <c r="B297" s="17" t="str">
        <f t="shared" si="34"/>
        <v/>
      </c>
      <c r="C297" s="18" t="str">
        <f t="shared" si="37"/>
        <v/>
      </c>
      <c r="D297" s="19" t="str">
        <f>IF(A297="","",BANCO!D297)</f>
        <v/>
      </c>
      <c r="E297" s="16" t="str">
        <f t="shared" si="32"/>
        <v/>
      </c>
      <c r="F297" s="19" t="str">
        <f t="shared" si="38"/>
        <v/>
      </c>
      <c r="G297" s="19" t="str">
        <f t="shared" si="35"/>
        <v/>
      </c>
      <c r="H297" s="19" t="str">
        <f t="shared" si="39"/>
        <v/>
      </c>
      <c r="I297" s="19" t="str">
        <f t="shared" si="36"/>
        <v/>
      </c>
    </row>
    <row r="298" spans="1:9" x14ac:dyDescent="0.25">
      <c r="A298" t="str">
        <f t="shared" si="33"/>
        <v/>
      </c>
      <c r="B298" s="17" t="str">
        <f t="shared" si="34"/>
        <v/>
      </c>
      <c r="C298" s="18" t="str">
        <f t="shared" si="37"/>
        <v/>
      </c>
      <c r="D298" s="19" t="str">
        <f>IF(A298="","",BANCO!D298)</f>
        <v/>
      </c>
      <c r="E298" s="16" t="str">
        <f t="shared" si="32"/>
        <v/>
      </c>
      <c r="F298" s="19" t="str">
        <f t="shared" si="38"/>
        <v/>
      </c>
      <c r="G298" s="19" t="str">
        <f t="shared" si="35"/>
        <v/>
      </c>
      <c r="H298" s="19" t="str">
        <f t="shared" si="39"/>
        <v/>
      </c>
      <c r="I298" s="19" t="str">
        <f t="shared" si="36"/>
        <v/>
      </c>
    </row>
    <row r="299" spans="1:9" x14ac:dyDescent="0.25">
      <c r="A299" t="str">
        <f t="shared" si="33"/>
        <v/>
      </c>
      <c r="B299" s="17" t="str">
        <f t="shared" si="34"/>
        <v/>
      </c>
      <c r="C299" s="18" t="str">
        <f t="shared" si="37"/>
        <v/>
      </c>
      <c r="D299" s="19" t="str">
        <f>IF(A299="","",BANCO!D299)</f>
        <v/>
      </c>
      <c r="E299" s="16" t="str">
        <f t="shared" si="32"/>
        <v/>
      </c>
      <c r="F299" s="19" t="str">
        <f t="shared" si="38"/>
        <v/>
      </c>
      <c r="G299" s="19" t="str">
        <f t="shared" si="35"/>
        <v/>
      </c>
      <c r="H299" s="19" t="str">
        <f t="shared" si="39"/>
        <v/>
      </c>
      <c r="I299" s="19" t="str">
        <f t="shared" si="36"/>
        <v/>
      </c>
    </row>
    <row r="300" spans="1:9" x14ac:dyDescent="0.25">
      <c r="A300" t="str">
        <f t="shared" si="33"/>
        <v/>
      </c>
      <c r="B300" s="17" t="str">
        <f t="shared" si="34"/>
        <v/>
      </c>
      <c r="C300" s="18" t="str">
        <f t="shared" si="37"/>
        <v/>
      </c>
      <c r="D300" s="19" t="str">
        <f>IF(A300="","",BANCO!D300)</f>
        <v/>
      </c>
      <c r="E300" s="16" t="str">
        <f t="shared" si="32"/>
        <v/>
      </c>
      <c r="F300" s="19" t="str">
        <f t="shared" si="38"/>
        <v/>
      </c>
      <c r="G300" s="19" t="str">
        <f t="shared" si="35"/>
        <v/>
      </c>
      <c r="H300" s="19" t="str">
        <f t="shared" si="39"/>
        <v/>
      </c>
      <c r="I300" s="19" t="str">
        <f t="shared" si="36"/>
        <v/>
      </c>
    </row>
    <row r="301" spans="1:9" x14ac:dyDescent="0.25">
      <c r="A301" t="str">
        <f t="shared" si="33"/>
        <v/>
      </c>
      <c r="B301" s="17" t="str">
        <f t="shared" si="34"/>
        <v/>
      </c>
      <c r="C301" s="18" t="str">
        <f t="shared" si="37"/>
        <v/>
      </c>
      <c r="D301" s="19" t="str">
        <f>IF(A301="","",BANCO!D301)</f>
        <v/>
      </c>
      <c r="E301" s="16" t="str">
        <f t="shared" si="32"/>
        <v/>
      </c>
      <c r="F301" s="19" t="str">
        <f t="shared" si="38"/>
        <v/>
      </c>
      <c r="G301" s="19" t="str">
        <f t="shared" si="35"/>
        <v/>
      </c>
      <c r="H301" s="19" t="str">
        <f t="shared" si="39"/>
        <v/>
      </c>
      <c r="I301" s="19" t="str">
        <f t="shared" si="36"/>
        <v/>
      </c>
    </row>
    <row r="302" spans="1:9" x14ac:dyDescent="0.25">
      <c r="A302" t="str">
        <f t="shared" si="33"/>
        <v/>
      </c>
      <c r="B302" s="17" t="str">
        <f t="shared" si="34"/>
        <v/>
      </c>
      <c r="C302" s="18" t="str">
        <f t="shared" si="37"/>
        <v/>
      </c>
      <c r="D302" s="19" t="str">
        <f>IF(A302="","",BANCO!D302)</f>
        <v/>
      </c>
      <c r="E302" s="16" t="str">
        <f t="shared" si="32"/>
        <v/>
      </c>
      <c r="F302" s="19" t="str">
        <f t="shared" si="38"/>
        <v/>
      </c>
      <c r="G302" s="19" t="str">
        <f t="shared" si="35"/>
        <v/>
      </c>
      <c r="H302" s="19" t="str">
        <f t="shared" si="39"/>
        <v/>
      </c>
      <c r="I302" s="19" t="str">
        <f t="shared" si="36"/>
        <v/>
      </c>
    </row>
    <row r="303" spans="1:9" x14ac:dyDescent="0.25">
      <c r="A303" t="str">
        <f t="shared" si="33"/>
        <v/>
      </c>
      <c r="B303" s="17" t="str">
        <f t="shared" si="34"/>
        <v/>
      </c>
      <c r="C303" s="18" t="str">
        <f t="shared" si="37"/>
        <v/>
      </c>
      <c r="D303" s="19" t="str">
        <f>IF(A303="","",BANCO!D303)</f>
        <v/>
      </c>
      <c r="E303" s="16" t="str">
        <f t="shared" si="32"/>
        <v/>
      </c>
      <c r="F303" s="19" t="str">
        <f t="shared" si="38"/>
        <v/>
      </c>
      <c r="G303" s="19" t="str">
        <f t="shared" si="35"/>
        <v/>
      </c>
      <c r="H303" s="19" t="str">
        <f t="shared" si="39"/>
        <v/>
      </c>
      <c r="I303" s="19" t="str">
        <f t="shared" si="36"/>
        <v/>
      </c>
    </row>
    <row r="304" spans="1:9" x14ac:dyDescent="0.25">
      <c r="A304" t="str">
        <f t="shared" si="33"/>
        <v/>
      </c>
      <c r="B304" s="17" t="str">
        <f t="shared" si="34"/>
        <v/>
      </c>
      <c r="C304" s="18" t="str">
        <f t="shared" si="37"/>
        <v/>
      </c>
      <c r="D304" s="19" t="str">
        <f>IF(A304="","",BANCO!D304)</f>
        <v/>
      </c>
      <c r="E304" s="16" t="str">
        <f t="shared" si="32"/>
        <v/>
      </c>
      <c r="F304" s="19" t="str">
        <f t="shared" si="38"/>
        <v/>
      </c>
      <c r="G304" s="19" t="str">
        <f t="shared" si="35"/>
        <v/>
      </c>
      <c r="H304" s="19" t="str">
        <f t="shared" si="39"/>
        <v/>
      </c>
      <c r="I304" s="19" t="str">
        <f t="shared" si="36"/>
        <v/>
      </c>
    </row>
    <row r="305" spans="1:9" x14ac:dyDescent="0.25">
      <c r="A305" t="str">
        <f t="shared" si="33"/>
        <v/>
      </c>
      <c r="B305" s="17" t="str">
        <f t="shared" si="34"/>
        <v/>
      </c>
      <c r="C305" s="18" t="str">
        <f t="shared" si="37"/>
        <v/>
      </c>
      <c r="D305" s="19" t="str">
        <f>IF(A305="","",BANCO!D305)</f>
        <v/>
      </c>
      <c r="E305" s="16" t="str">
        <f t="shared" si="32"/>
        <v/>
      </c>
      <c r="F305" s="19" t="str">
        <f t="shared" si="38"/>
        <v/>
      </c>
      <c r="G305" s="19" t="str">
        <f t="shared" si="35"/>
        <v/>
      </c>
      <c r="H305" s="19" t="str">
        <f t="shared" si="39"/>
        <v/>
      </c>
      <c r="I305" s="19" t="str">
        <f t="shared" si="36"/>
        <v/>
      </c>
    </row>
    <row r="306" spans="1:9" x14ac:dyDescent="0.25">
      <c r="A306" t="str">
        <f t="shared" si="33"/>
        <v/>
      </c>
      <c r="B306" s="17" t="str">
        <f t="shared" si="34"/>
        <v/>
      </c>
      <c r="C306" s="18" t="str">
        <f t="shared" si="37"/>
        <v/>
      </c>
      <c r="D306" s="19" t="str">
        <f>IF(A306="","",BANCO!D306)</f>
        <v/>
      </c>
      <c r="E306" s="16" t="str">
        <f t="shared" si="32"/>
        <v/>
      </c>
      <c r="F306" s="19" t="str">
        <f t="shared" si="38"/>
        <v/>
      </c>
      <c r="G306" s="19" t="str">
        <f t="shared" si="35"/>
        <v/>
      </c>
      <c r="H306" s="19" t="str">
        <f t="shared" si="39"/>
        <v/>
      </c>
      <c r="I306" s="19" t="str">
        <f t="shared" si="36"/>
        <v/>
      </c>
    </row>
    <row r="307" spans="1:9" x14ac:dyDescent="0.25">
      <c r="A307" t="str">
        <f t="shared" si="33"/>
        <v/>
      </c>
      <c r="B307" s="17" t="str">
        <f t="shared" si="34"/>
        <v/>
      </c>
      <c r="C307" s="18" t="str">
        <f t="shared" si="37"/>
        <v/>
      </c>
      <c r="D307" s="19" t="str">
        <f>IF(A307="","",BANCO!D307)</f>
        <v/>
      </c>
      <c r="E307" s="16" t="str">
        <f t="shared" si="32"/>
        <v/>
      </c>
      <c r="F307" s="19" t="str">
        <f t="shared" si="38"/>
        <v/>
      </c>
      <c r="G307" s="19" t="str">
        <f t="shared" si="35"/>
        <v/>
      </c>
      <c r="H307" s="19" t="str">
        <f t="shared" si="39"/>
        <v/>
      </c>
      <c r="I307" s="19" t="str">
        <f t="shared" si="36"/>
        <v/>
      </c>
    </row>
    <row r="308" spans="1:9" x14ac:dyDescent="0.25">
      <c r="A308" t="str">
        <f t="shared" si="33"/>
        <v/>
      </c>
      <c r="B308" s="17" t="str">
        <f t="shared" si="34"/>
        <v/>
      </c>
      <c r="C308" s="18" t="str">
        <f t="shared" si="37"/>
        <v/>
      </c>
      <c r="D308" s="19" t="str">
        <f>IF(A308="","",BANCO!D308)</f>
        <v/>
      </c>
      <c r="E308" s="16" t="str">
        <f t="shared" si="32"/>
        <v/>
      </c>
      <c r="F308" s="19" t="str">
        <f t="shared" si="38"/>
        <v/>
      </c>
      <c r="G308" s="19" t="str">
        <f t="shared" si="35"/>
        <v/>
      </c>
      <c r="H308" s="19" t="str">
        <f t="shared" si="39"/>
        <v/>
      </c>
      <c r="I308" s="19" t="str">
        <f t="shared" si="36"/>
        <v/>
      </c>
    </row>
    <row r="309" spans="1:9" x14ac:dyDescent="0.25">
      <c r="A309" t="str">
        <f t="shared" si="33"/>
        <v/>
      </c>
      <c r="B309" s="17" t="str">
        <f t="shared" si="34"/>
        <v/>
      </c>
      <c r="C309" s="18" t="str">
        <f t="shared" si="37"/>
        <v/>
      </c>
      <c r="D309" s="19" t="str">
        <f>IF(A309="","",BANCO!D309)</f>
        <v/>
      </c>
      <c r="E309" s="16" t="str">
        <f t="shared" si="32"/>
        <v/>
      </c>
      <c r="F309" s="19" t="str">
        <f t="shared" si="38"/>
        <v/>
      </c>
      <c r="G309" s="19" t="str">
        <f t="shared" si="35"/>
        <v/>
      </c>
      <c r="H309" s="19" t="str">
        <f t="shared" si="39"/>
        <v/>
      </c>
      <c r="I309" s="19" t="str">
        <f t="shared" si="36"/>
        <v/>
      </c>
    </row>
    <row r="310" spans="1:9" x14ac:dyDescent="0.25">
      <c r="A310" t="str">
        <f t="shared" si="33"/>
        <v/>
      </c>
      <c r="B310" s="17" t="str">
        <f t="shared" si="34"/>
        <v/>
      </c>
      <c r="C310" s="18" t="str">
        <f t="shared" si="37"/>
        <v/>
      </c>
      <c r="D310" s="19" t="str">
        <f>IF(A310="","",BANCO!D310)</f>
        <v/>
      </c>
      <c r="E310" s="16" t="str">
        <f t="shared" si="32"/>
        <v/>
      </c>
      <c r="F310" s="19" t="str">
        <f t="shared" si="38"/>
        <v/>
      </c>
      <c r="G310" s="19" t="str">
        <f t="shared" si="35"/>
        <v/>
      </c>
      <c r="H310" s="19" t="str">
        <f t="shared" si="39"/>
        <v/>
      </c>
      <c r="I310" s="19" t="str">
        <f t="shared" si="36"/>
        <v/>
      </c>
    </row>
    <row r="311" spans="1:9" x14ac:dyDescent="0.25">
      <c r="A311" t="str">
        <f t="shared" si="33"/>
        <v/>
      </c>
      <c r="B311" s="17" t="str">
        <f t="shared" si="34"/>
        <v/>
      </c>
      <c r="C311" s="18" t="str">
        <f t="shared" si="37"/>
        <v/>
      </c>
      <c r="D311" s="19" t="str">
        <f>IF(A311="","",BANCO!D311)</f>
        <v/>
      </c>
      <c r="E311" s="16" t="str">
        <f t="shared" si="32"/>
        <v/>
      </c>
      <c r="F311" s="19" t="str">
        <f t="shared" si="38"/>
        <v/>
      </c>
      <c r="G311" s="19" t="str">
        <f t="shared" si="35"/>
        <v/>
      </c>
      <c r="H311" s="19" t="str">
        <f t="shared" si="39"/>
        <v/>
      </c>
      <c r="I311" s="19" t="str">
        <f t="shared" si="36"/>
        <v/>
      </c>
    </row>
    <row r="312" spans="1:9" x14ac:dyDescent="0.25">
      <c r="A312" t="str">
        <f t="shared" si="33"/>
        <v/>
      </c>
      <c r="B312" s="17" t="str">
        <f t="shared" si="34"/>
        <v/>
      </c>
      <c r="C312" s="18" t="str">
        <f t="shared" si="37"/>
        <v/>
      </c>
      <c r="D312" s="19" t="str">
        <f>IF(A312="","",BANCO!D312)</f>
        <v/>
      </c>
      <c r="E312" s="16" t="str">
        <f t="shared" si="32"/>
        <v/>
      </c>
      <c r="F312" s="19" t="str">
        <f t="shared" si="38"/>
        <v/>
      </c>
      <c r="G312" s="19" t="str">
        <f t="shared" si="35"/>
        <v/>
      </c>
      <c r="H312" s="19" t="str">
        <f t="shared" si="39"/>
        <v/>
      </c>
      <c r="I312" s="19" t="str">
        <f t="shared" si="36"/>
        <v/>
      </c>
    </row>
    <row r="313" spans="1:9" x14ac:dyDescent="0.25">
      <c r="A313" t="str">
        <f t="shared" si="33"/>
        <v/>
      </c>
      <c r="B313" s="17" t="str">
        <f t="shared" si="34"/>
        <v/>
      </c>
      <c r="C313" s="18" t="str">
        <f t="shared" si="37"/>
        <v/>
      </c>
      <c r="D313" s="19" t="str">
        <f>IF(A313="","",BANCO!D313)</f>
        <v/>
      </c>
      <c r="E313" s="16" t="str">
        <f t="shared" si="32"/>
        <v/>
      </c>
      <c r="F313" s="19" t="str">
        <f t="shared" si="38"/>
        <v/>
      </c>
      <c r="G313" s="19" t="str">
        <f t="shared" si="35"/>
        <v/>
      </c>
      <c r="H313" s="19" t="str">
        <f t="shared" si="39"/>
        <v/>
      </c>
      <c r="I313" s="19" t="str">
        <f t="shared" si="36"/>
        <v/>
      </c>
    </row>
    <row r="314" spans="1:9" x14ac:dyDescent="0.25">
      <c r="A314" t="str">
        <f t="shared" si="33"/>
        <v/>
      </c>
      <c r="B314" s="17" t="str">
        <f t="shared" si="34"/>
        <v/>
      </c>
      <c r="C314" s="18" t="str">
        <f t="shared" si="37"/>
        <v/>
      </c>
      <c r="D314" s="19" t="str">
        <f>IF(A314="","",BANCO!D314)</f>
        <v/>
      </c>
      <c r="E314" s="16" t="str">
        <f t="shared" si="32"/>
        <v/>
      </c>
      <c r="F314" s="19" t="str">
        <f t="shared" si="38"/>
        <v/>
      </c>
      <c r="G314" s="19" t="str">
        <f t="shared" si="35"/>
        <v/>
      </c>
      <c r="H314" s="19" t="str">
        <f t="shared" si="39"/>
        <v/>
      </c>
      <c r="I314" s="19" t="str">
        <f t="shared" si="36"/>
        <v/>
      </c>
    </row>
    <row r="315" spans="1:9" x14ac:dyDescent="0.25">
      <c r="A315" t="str">
        <f t="shared" si="33"/>
        <v/>
      </c>
      <c r="B315" s="17" t="str">
        <f t="shared" si="34"/>
        <v/>
      </c>
      <c r="C315" s="18" t="str">
        <f t="shared" si="37"/>
        <v/>
      </c>
      <c r="D315" s="19" t="str">
        <f>IF(A315="","",BANCO!D315)</f>
        <v/>
      </c>
      <c r="E315" s="16" t="str">
        <f t="shared" si="32"/>
        <v/>
      </c>
      <c r="F315" s="19" t="str">
        <f t="shared" si="38"/>
        <v/>
      </c>
      <c r="G315" s="19" t="str">
        <f t="shared" si="35"/>
        <v/>
      </c>
      <c r="H315" s="19" t="str">
        <f t="shared" si="39"/>
        <v/>
      </c>
      <c r="I315" s="19" t="str">
        <f t="shared" si="36"/>
        <v/>
      </c>
    </row>
    <row r="316" spans="1:9" x14ac:dyDescent="0.25">
      <c r="A316" t="str">
        <f t="shared" si="33"/>
        <v/>
      </c>
      <c r="B316" s="17" t="str">
        <f t="shared" si="34"/>
        <v/>
      </c>
      <c r="C316" s="18" t="str">
        <f t="shared" si="37"/>
        <v/>
      </c>
      <c r="D316" s="19" t="str">
        <f>IF(A316="","",BANCO!D316)</f>
        <v/>
      </c>
      <c r="E316" s="16" t="str">
        <f t="shared" si="32"/>
        <v/>
      </c>
      <c r="F316" s="19" t="str">
        <f t="shared" si="38"/>
        <v/>
      </c>
      <c r="G316" s="19" t="str">
        <f t="shared" si="35"/>
        <v/>
      </c>
      <c r="H316" s="19" t="str">
        <f t="shared" si="39"/>
        <v/>
      </c>
      <c r="I316" s="19" t="str">
        <f t="shared" si="36"/>
        <v/>
      </c>
    </row>
    <row r="317" spans="1:9" x14ac:dyDescent="0.25">
      <c r="A317" t="str">
        <f t="shared" si="33"/>
        <v/>
      </c>
      <c r="B317" s="17" t="str">
        <f t="shared" si="34"/>
        <v/>
      </c>
      <c r="C317" s="18" t="str">
        <f t="shared" si="37"/>
        <v/>
      </c>
      <c r="D317" s="19" t="str">
        <f>IF(A317="","",BANCO!D317)</f>
        <v/>
      </c>
      <c r="E317" s="16" t="str">
        <f t="shared" si="32"/>
        <v/>
      </c>
      <c r="F317" s="19" t="str">
        <f t="shared" si="38"/>
        <v/>
      </c>
      <c r="G317" s="19" t="str">
        <f t="shared" si="35"/>
        <v/>
      </c>
      <c r="H317" s="19" t="str">
        <f t="shared" si="39"/>
        <v/>
      </c>
      <c r="I317" s="19" t="str">
        <f t="shared" si="36"/>
        <v/>
      </c>
    </row>
    <row r="318" spans="1:9" x14ac:dyDescent="0.25">
      <c r="A318" t="str">
        <f t="shared" si="33"/>
        <v/>
      </c>
      <c r="B318" s="17" t="str">
        <f t="shared" si="34"/>
        <v/>
      </c>
      <c r="C318" s="18" t="str">
        <f t="shared" si="37"/>
        <v/>
      </c>
      <c r="D318" s="19" t="str">
        <f>IF(A318="","",BANCO!D318)</f>
        <v/>
      </c>
      <c r="E318" s="16" t="str">
        <f t="shared" si="32"/>
        <v/>
      </c>
      <c r="F318" s="19" t="str">
        <f t="shared" si="38"/>
        <v/>
      </c>
      <c r="G318" s="19" t="str">
        <f t="shared" si="35"/>
        <v/>
      </c>
      <c r="H318" s="19" t="str">
        <f t="shared" si="39"/>
        <v/>
      </c>
      <c r="I318" s="19" t="str">
        <f t="shared" si="36"/>
        <v/>
      </c>
    </row>
    <row r="319" spans="1:9" x14ac:dyDescent="0.25">
      <c r="A319" t="str">
        <f t="shared" si="33"/>
        <v/>
      </c>
      <c r="B319" s="17" t="str">
        <f t="shared" si="34"/>
        <v/>
      </c>
      <c r="C319" s="18" t="str">
        <f t="shared" si="37"/>
        <v/>
      </c>
      <c r="D319" s="19" t="str">
        <f>IF(A319="","",BANCO!D319)</f>
        <v/>
      </c>
      <c r="E319" s="16" t="str">
        <f t="shared" si="32"/>
        <v/>
      </c>
      <c r="F319" s="19" t="str">
        <f t="shared" si="38"/>
        <v/>
      </c>
      <c r="G319" s="19" t="str">
        <f t="shared" si="35"/>
        <v/>
      </c>
      <c r="H319" s="19" t="str">
        <f t="shared" si="39"/>
        <v/>
      </c>
      <c r="I319" s="19" t="str">
        <f t="shared" si="36"/>
        <v/>
      </c>
    </row>
    <row r="320" spans="1:9" x14ac:dyDescent="0.25">
      <c r="A320" t="str">
        <f t="shared" si="33"/>
        <v/>
      </c>
      <c r="B320" s="17" t="str">
        <f t="shared" si="34"/>
        <v/>
      </c>
      <c r="C320" s="18" t="str">
        <f t="shared" si="37"/>
        <v/>
      </c>
      <c r="D320" s="19" t="str">
        <f>IF(A320="","",BANCO!D320)</f>
        <v/>
      </c>
      <c r="E320" s="16" t="str">
        <f t="shared" si="32"/>
        <v/>
      </c>
      <c r="F320" s="19" t="str">
        <f t="shared" si="38"/>
        <v/>
      </c>
      <c r="G320" s="19" t="str">
        <f t="shared" si="35"/>
        <v/>
      </c>
      <c r="H320" s="19" t="str">
        <f t="shared" si="39"/>
        <v/>
      </c>
      <c r="I320" s="19" t="str">
        <f t="shared" si="36"/>
        <v/>
      </c>
    </row>
    <row r="321" spans="1:9" x14ac:dyDescent="0.25">
      <c r="A321" t="str">
        <f t="shared" si="33"/>
        <v/>
      </c>
      <c r="B321" s="17" t="str">
        <f t="shared" si="34"/>
        <v/>
      </c>
      <c r="C321" s="18" t="str">
        <f t="shared" si="37"/>
        <v/>
      </c>
      <c r="D321" s="19" t="str">
        <f>IF(A321="","",BANCO!D321)</f>
        <v/>
      </c>
      <c r="E321" s="16" t="str">
        <f t="shared" si="32"/>
        <v/>
      </c>
      <c r="F321" s="19" t="str">
        <f t="shared" si="38"/>
        <v/>
      </c>
      <c r="G321" s="19" t="str">
        <f t="shared" si="35"/>
        <v/>
      </c>
      <c r="H321" s="19" t="str">
        <f t="shared" si="39"/>
        <v/>
      </c>
      <c r="I321" s="19" t="str">
        <f t="shared" si="36"/>
        <v/>
      </c>
    </row>
    <row r="322" spans="1:9" x14ac:dyDescent="0.25">
      <c r="A322" t="str">
        <f t="shared" si="33"/>
        <v/>
      </c>
      <c r="B322" s="17" t="str">
        <f t="shared" si="34"/>
        <v/>
      </c>
      <c r="C322" s="18" t="str">
        <f t="shared" si="37"/>
        <v/>
      </c>
      <c r="D322" s="19" t="str">
        <f>IF(A322="","",BANCO!D322)</f>
        <v/>
      </c>
      <c r="E322" s="16" t="str">
        <f t="shared" si="32"/>
        <v/>
      </c>
      <c r="F322" s="19" t="str">
        <f t="shared" si="38"/>
        <v/>
      </c>
      <c r="G322" s="19" t="str">
        <f t="shared" si="35"/>
        <v/>
      </c>
      <c r="H322" s="19" t="str">
        <f t="shared" si="39"/>
        <v/>
      </c>
      <c r="I322" s="19" t="str">
        <f t="shared" si="36"/>
        <v/>
      </c>
    </row>
    <row r="323" spans="1:9" x14ac:dyDescent="0.25">
      <c r="A323" t="str">
        <f t="shared" si="33"/>
        <v/>
      </c>
      <c r="B323" s="17" t="str">
        <f t="shared" si="34"/>
        <v/>
      </c>
      <c r="C323" s="18" t="str">
        <f t="shared" si="37"/>
        <v/>
      </c>
      <c r="D323" s="19" t="str">
        <f>IF(A323="","",BANCO!D323)</f>
        <v/>
      </c>
      <c r="E323" s="16" t="str">
        <f t="shared" si="32"/>
        <v/>
      </c>
      <c r="F323" s="19" t="str">
        <f t="shared" si="38"/>
        <v/>
      </c>
      <c r="G323" s="19" t="str">
        <f t="shared" si="35"/>
        <v/>
      </c>
      <c r="H323" s="19" t="str">
        <f t="shared" si="39"/>
        <v/>
      </c>
      <c r="I323" s="19" t="str">
        <f t="shared" si="36"/>
        <v/>
      </c>
    </row>
    <row r="324" spans="1:9" x14ac:dyDescent="0.25">
      <c r="A324" t="str">
        <f t="shared" si="33"/>
        <v/>
      </c>
      <c r="B324" s="17" t="str">
        <f t="shared" si="34"/>
        <v/>
      </c>
      <c r="C324" s="18" t="str">
        <f t="shared" si="37"/>
        <v/>
      </c>
      <c r="D324" s="19" t="str">
        <f>IF(A324="","",BANCO!D324)</f>
        <v/>
      </c>
      <c r="E324" s="16" t="str">
        <f t="shared" si="32"/>
        <v/>
      </c>
      <c r="F324" s="19" t="str">
        <f t="shared" si="38"/>
        <v/>
      </c>
      <c r="G324" s="19" t="str">
        <f t="shared" si="35"/>
        <v/>
      </c>
      <c r="H324" s="19" t="str">
        <f t="shared" si="39"/>
        <v/>
      </c>
      <c r="I324" s="19" t="str">
        <f t="shared" si="36"/>
        <v/>
      </c>
    </row>
    <row r="325" spans="1:9" x14ac:dyDescent="0.25">
      <c r="A325" t="str">
        <f t="shared" si="33"/>
        <v/>
      </c>
      <c r="B325" s="17" t="str">
        <f t="shared" si="34"/>
        <v/>
      </c>
      <c r="C325" s="18" t="str">
        <f t="shared" si="37"/>
        <v/>
      </c>
      <c r="D325" s="19" t="str">
        <f>IF(A325="","",BANCO!D325)</f>
        <v/>
      </c>
      <c r="E325" s="16" t="str">
        <f t="shared" si="32"/>
        <v/>
      </c>
      <c r="F325" s="19" t="str">
        <f t="shared" si="38"/>
        <v/>
      </c>
      <c r="G325" s="19" t="str">
        <f t="shared" si="35"/>
        <v/>
      </c>
      <c r="H325" s="19" t="str">
        <f t="shared" si="39"/>
        <v/>
      </c>
      <c r="I325" s="19" t="str">
        <f t="shared" si="36"/>
        <v/>
      </c>
    </row>
    <row r="326" spans="1:9" x14ac:dyDescent="0.25">
      <c r="A326" t="str">
        <f t="shared" si="33"/>
        <v/>
      </c>
      <c r="B326" s="17" t="str">
        <f t="shared" si="34"/>
        <v/>
      </c>
      <c r="C326" s="18" t="str">
        <f t="shared" si="37"/>
        <v/>
      </c>
      <c r="D326" s="19" t="str">
        <f>IF(A326="","",BANCO!D326)</f>
        <v/>
      </c>
      <c r="E326" s="16" t="str">
        <f t="shared" si="32"/>
        <v/>
      </c>
      <c r="F326" s="19" t="str">
        <f t="shared" si="38"/>
        <v/>
      </c>
      <c r="G326" s="19" t="str">
        <f t="shared" si="35"/>
        <v/>
      </c>
      <c r="H326" s="19" t="str">
        <f t="shared" si="39"/>
        <v/>
      </c>
      <c r="I326" s="19" t="str">
        <f t="shared" si="36"/>
        <v/>
      </c>
    </row>
    <row r="327" spans="1:9" x14ac:dyDescent="0.25">
      <c r="A327" t="str">
        <f t="shared" si="33"/>
        <v/>
      </c>
      <c r="B327" s="17" t="str">
        <f t="shared" si="34"/>
        <v/>
      </c>
      <c r="C327" s="18" t="str">
        <f t="shared" si="37"/>
        <v/>
      </c>
      <c r="D327" s="19" t="str">
        <f>IF(A327="","",BANCO!D327)</f>
        <v/>
      </c>
      <c r="E327" s="16" t="str">
        <f t="shared" si="32"/>
        <v/>
      </c>
      <c r="F327" s="19" t="str">
        <f t="shared" si="38"/>
        <v/>
      </c>
      <c r="G327" s="19" t="str">
        <f t="shared" si="35"/>
        <v/>
      </c>
      <c r="H327" s="19" t="str">
        <f t="shared" si="39"/>
        <v/>
      </c>
      <c r="I327" s="19" t="str">
        <f t="shared" si="36"/>
        <v/>
      </c>
    </row>
    <row r="328" spans="1:9" x14ac:dyDescent="0.25">
      <c r="A328" t="str">
        <f t="shared" si="33"/>
        <v/>
      </c>
      <c r="B328" s="17" t="str">
        <f t="shared" si="34"/>
        <v/>
      </c>
      <c r="C328" s="18" t="str">
        <f t="shared" si="37"/>
        <v/>
      </c>
      <c r="D328" s="19" t="str">
        <f>IF(A328="","",BANCO!D328)</f>
        <v/>
      </c>
      <c r="E328" s="16" t="str">
        <f t="shared" si="32"/>
        <v/>
      </c>
      <c r="F328" s="19" t="str">
        <f t="shared" si="38"/>
        <v/>
      </c>
      <c r="G328" s="19" t="str">
        <f t="shared" si="35"/>
        <v/>
      </c>
      <c r="H328" s="19" t="str">
        <f t="shared" si="39"/>
        <v/>
      </c>
      <c r="I328" s="19" t="str">
        <f t="shared" si="36"/>
        <v/>
      </c>
    </row>
    <row r="329" spans="1:9" x14ac:dyDescent="0.25">
      <c r="A329" t="str">
        <f t="shared" si="33"/>
        <v/>
      </c>
      <c r="B329" s="17" t="str">
        <f t="shared" si="34"/>
        <v/>
      </c>
      <c r="C329" s="18" t="str">
        <f t="shared" si="37"/>
        <v/>
      </c>
      <c r="D329" s="19" t="str">
        <f>IF(A329="","",BANCO!D329)</f>
        <v/>
      </c>
      <c r="E329" s="16" t="str">
        <f t="shared" si="32"/>
        <v/>
      </c>
      <c r="F329" s="19" t="str">
        <f t="shared" si="38"/>
        <v/>
      </c>
      <c r="G329" s="19" t="str">
        <f t="shared" si="35"/>
        <v/>
      </c>
      <c r="H329" s="19" t="str">
        <f t="shared" si="39"/>
        <v/>
      </c>
      <c r="I329" s="19" t="str">
        <f t="shared" si="36"/>
        <v/>
      </c>
    </row>
    <row r="330" spans="1:9" x14ac:dyDescent="0.25">
      <c r="A330" t="str">
        <f t="shared" si="33"/>
        <v/>
      </c>
      <c r="B330" s="17" t="str">
        <f t="shared" si="34"/>
        <v/>
      </c>
      <c r="C330" s="18" t="str">
        <f t="shared" si="37"/>
        <v/>
      </c>
      <c r="D330" s="19" t="str">
        <f>IF(A330="","",BANCO!D330)</f>
        <v/>
      </c>
      <c r="E330" s="16" t="str">
        <f t="shared" si="32"/>
        <v/>
      </c>
      <c r="F330" s="19" t="str">
        <f t="shared" si="38"/>
        <v/>
      </c>
      <c r="G330" s="19" t="str">
        <f t="shared" si="35"/>
        <v/>
      </c>
      <c r="H330" s="19" t="str">
        <f t="shared" si="39"/>
        <v/>
      </c>
      <c r="I330" s="19" t="str">
        <f t="shared" si="36"/>
        <v/>
      </c>
    </row>
    <row r="331" spans="1:9" x14ac:dyDescent="0.25">
      <c r="A331" t="str">
        <f t="shared" si="33"/>
        <v/>
      </c>
      <c r="B331" s="17" t="str">
        <f t="shared" si="34"/>
        <v/>
      </c>
      <c r="C331" s="18" t="str">
        <f t="shared" si="37"/>
        <v/>
      </c>
      <c r="D331" s="19" t="str">
        <f>IF(A331="","",BANCO!D331)</f>
        <v/>
      </c>
      <c r="E331" s="16" t="str">
        <f t="shared" si="32"/>
        <v/>
      </c>
      <c r="F331" s="19" t="str">
        <f t="shared" si="38"/>
        <v/>
      </c>
      <c r="G331" s="19" t="str">
        <f t="shared" si="35"/>
        <v/>
      </c>
      <c r="H331" s="19" t="str">
        <f t="shared" si="39"/>
        <v/>
      </c>
      <c r="I331" s="19" t="str">
        <f t="shared" si="36"/>
        <v/>
      </c>
    </row>
    <row r="332" spans="1:9" x14ac:dyDescent="0.25">
      <c r="A332" t="str">
        <f t="shared" si="33"/>
        <v/>
      </c>
      <c r="B332" s="17" t="str">
        <f t="shared" si="34"/>
        <v/>
      </c>
      <c r="C332" s="18" t="str">
        <f t="shared" si="37"/>
        <v/>
      </c>
      <c r="D332" s="19" t="str">
        <f>IF(A332="","",BANCO!D332)</f>
        <v/>
      </c>
      <c r="E332" s="16" t="str">
        <f t="shared" si="32"/>
        <v/>
      </c>
      <c r="F332" s="19" t="str">
        <f t="shared" si="38"/>
        <v/>
      </c>
      <c r="G332" s="19" t="str">
        <f t="shared" si="35"/>
        <v/>
      </c>
      <c r="H332" s="19" t="str">
        <f t="shared" si="39"/>
        <v/>
      </c>
      <c r="I332" s="19" t="str">
        <f t="shared" si="36"/>
        <v/>
      </c>
    </row>
    <row r="333" spans="1:9" x14ac:dyDescent="0.25">
      <c r="A333" t="str">
        <f t="shared" si="33"/>
        <v/>
      </c>
      <c r="B333" s="17" t="str">
        <f t="shared" si="34"/>
        <v/>
      </c>
      <c r="C333" s="18" t="str">
        <f t="shared" si="37"/>
        <v/>
      </c>
      <c r="D333" s="19" t="str">
        <f>IF(A333="","",BANCO!D333)</f>
        <v/>
      </c>
      <c r="E333" s="16" t="str">
        <f t="shared" si="32"/>
        <v/>
      </c>
      <c r="F333" s="19" t="str">
        <f t="shared" si="38"/>
        <v/>
      </c>
      <c r="G333" s="19" t="str">
        <f t="shared" si="35"/>
        <v/>
      </c>
      <c r="H333" s="19" t="str">
        <f t="shared" si="39"/>
        <v/>
      </c>
      <c r="I333" s="19" t="str">
        <f t="shared" si="36"/>
        <v/>
      </c>
    </row>
    <row r="334" spans="1:9" x14ac:dyDescent="0.25">
      <c r="A334" t="str">
        <f t="shared" si="33"/>
        <v/>
      </c>
      <c r="B334" s="17" t="str">
        <f t="shared" si="34"/>
        <v/>
      </c>
      <c r="C334" s="18" t="str">
        <f t="shared" si="37"/>
        <v/>
      </c>
      <c r="D334" s="19" t="str">
        <f>IF(A334="","",BANCO!D334)</f>
        <v/>
      </c>
      <c r="E334" s="16" t="str">
        <f t="shared" si="32"/>
        <v/>
      </c>
      <c r="F334" s="19" t="str">
        <f t="shared" si="38"/>
        <v/>
      </c>
      <c r="G334" s="19" t="str">
        <f t="shared" si="35"/>
        <v/>
      </c>
      <c r="H334" s="19" t="str">
        <f t="shared" si="39"/>
        <v/>
      </c>
      <c r="I334" s="19" t="str">
        <f t="shared" si="36"/>
        <v/>
      </c>
    </row>
    <row r="335" spans="1:9" x14ac:dyDescent="0.25">
      <c r="A335" t="str">
        <f t="shared" si="33"/>
        <v/>
      </c>
      <c r="B335" s="17" t="str">
        <f t="shared" si="34"/>
        <v/>
      </c>
      <c r="C335" s="18" t="str">
        <f t="shared" si="37"/>
        <v/>
      </c>
      <c r="D335" s="19" t="str">
        <f>IF(A335="","",BANCO!D335)</f>
        <v/>
      </c>
      <c r="E335" s="16" t="str">
        <f t="shared" ref="E335:E398" si="40">IF(A335="","",N_T_Pagos-A335)</f>
        <v/>
      </c>
      <c r="F335" s="19" t="str">
        <f t="shared" si="38"/>
        <v/>
      </c>
      <c r="G335" s="19" t="str">
        <f t="shared" si="35"/>
        <v/>
      </c>
      <c r="H335" s="19" t="str">
        <f t="shared" si="39"/>
        <v/>
      </c>
      <c r="I335" s="19" t="str">
        <f t="shared" si="36"/>
        <v/>
      </c>
    </row>
    <row r="336" spans="1:9" x14ac:dyDescent="0.25">
      <c r="A336" t="str">
        <f t="shared" ref="A336:A399" si="41">IF(A335&lt;N_T_Pagos,+A335+1,"")</f>
        <v/>
      </c>
      <c r="B336" s="17" t="str">
        <f t="shared" ref="B336:B399" si="42">IF(A336="","",IF(__Mes1=__Mes2,DATE(YEAR(B335),MONTH(B335)+(12/$G$7),MIN(DAY($B$15),DAY(DATE(YEAR(B335),MONTH(B335)+(12/$G$7)+1,0)))),DATE(YEAR(B335),MONTH(B335)+(12/$G$7),DAY(DATE(YEAR(B335),MONTH(B335)+(12/$G$7)+1,0)))))</f>
        <v/>
      </c>
      <c r="C336" s="18" t="str">
        <f t="shared" si="37"/>
        <v/>
      </c>
      <c r="D336" s="19" t="str">
        <f>IF(A336="","",BANCO!D336)</f>
        <v/>
      </c>
      <c r="E336" s="16" t="str">
        <f t="shared" si="40"/>
        <v/>
      </c>
      <c r="F336" s="19" t="str">
        <f t="shared" si="38"/>
        <v/>
      </c>
      <c r="G336" s="19" t="str">
        <f t="shared" ref="G336:G399" si="43">IF(A336="","",D336-F336)</f>
        <v/>
      </c>
      <c r="H336" s="19" t="str">
        <f t="shared" si="39"/>
        <v/>
      </c>
      <c r="I336" s="19" t="str">
        <f t="shared" ref="I336:I399" si="44">IF(A336="","",$G$5-H336)</f>
        <v/>
      </c>
    </row>
    <row r="337" spans="1:9" x14ac:dyDescent="0.25">
      <c r="A337" t="str">
        <f t="shared" si="41"/>
        <v/>
      </c>
      <c r="B337" s="17" t="str">
        <f t="shared" si="42"/>
        <v/>
      </c>
      <c r="C337" s="18" t="str">
        <f t="shared" ref="C337:C400" si="45">IF(A337="","",C336)</f>
        <v/>
      </c>
      <c r="D337" s="19" t="str">
        <f>IF(A337="","",BANCO!D337)</f>
        <v/>
      </c>
      <c r="E337" s="16" t="str">
        <f t="shared" si="40"/>
        <v/>
      </c>
      <c r="F337" s="19" t="str">
        <f t="shared" ref="F337:F400" si="46">IF(A337="","",ROUND(I336*C337/$G$7,2))</f>
        <v/>
      </c>
      <c r="G337" s="19" t="str">
        <f t="shared" si="43"/>
        <v/>
      </c>
      <c r="H337" s="19" t="str">
        <f t="shared" ref="H337:H400" si="47">IF(A337="","",G337+H336)</f>
        <v/>
      </c>
      <c r="I337" s="19" t="str">
        <f t="shared" si="44"/>
        <v/>
      </c>
    </row>
    <row r="338" spans="1:9" x14ac:dyDescent="0.25">
      <c r="A338" t="str">
        <f t="shared" si="41"/>
        <v/>
      </c>
      <c r="B338" s="17" t="str">
        <f t="shared" si="42"/>
        <v/>
      </c>
      <c r="C338" s="18" t="str">
        <f t="shared" si="45"/>
        <v/>
      </c>
      <c r="D338" s="19" t="str">
        <f>IF(A338="","",BANCO!D338)</f>
        <v/>
      </c>
      <c r="E338" s="16" t="str">
        <f t="shared" si="40"/>
        <v/>
      </c>
      <c r="F338" s="19" t="str">
        <f t="shared" si="46"/>
        <v/>
      </c>
      <c r="G338" s="19" t="str">
        <f t="shared" si="43"/>
        <v/>
      </c>
      <c r="H338" s="19" t="str">
        <f t="shared" si="47"/>
        <v/>
      </c>
      <c r="I338" s="19" t="str">
        <f t="shared" si="44"/>
        <v/>
      </c>
    </row>
    <row r="339" spans="1:9" x14ac:dyDescent="0.25">
      <c r="A339" t="str">
        <f t="shared" si="41"/>
        <v/>
      </c>
      <c r="B339" s="17" t="str">
        <f t="shared" si="42"/>
        <v/>
      </c>
      <c r="C339" s="18" t="str">
        <f t="shared" si="45"/>
        <v/>
      </c>
      <c r="D339" s="19" t="str">
        <f>IF(A339="","",BANCO!D339)</f>
        <v/>
      </c>
      <c r="E339" s="16" t="str">
        <f t="shared" si="40"/>
        <v/>
      </c>
      <c r="F339" s="19" t="str">
        <f t="shared" si="46"/>
        <v/>
      </c>
      <c r="G339" s="19" t="str">
        <f t="shared" si="43"/>
        <v/>
      </c>
      <c r="H339" s="19" t="str">
        <f t="shared" si="47"/>
        <v/>
      </c>
      <c r="I339" s="19" t="str">
        <f t="shared" si="44"/>
        <v/>
      </c>
    </row>
    <row r="340" spans="1:9" x14ac:dyDescent="0.25">
      <c r="A340" t="str">
        <f t="shared" si="41"/>
        <v/>
      </c>
      <c r="B340" s="17" t="str">
        <f t="shared" si="42"/>
        <v/>
      </c>
      <c r="C340" s="18" t="str">
        <f t="shared" si="45"/>
        <v/>
      </c>
      <c r="D340" s="19" t="str">
        <f>IF(A340="","",BANCO!D340)</f>
        <v/>
      </c>
      <c r="E340" s="16" t="str">
        <f t="shared" si="40"/>
        <v/>
      </c>
      <c r="F340" s="19" t="str">
        <f t="shared" si="46"/>
        <v/>
      </c>
      <c r="G340" s="19" t="str">
        <f t="shared" si="43"/>
        <v/>
      </c>
      <c r="H340" s="19" t="str">
        <f t="shared" si="47"/>
        <v/>
      </c>
      <c r="I340" s="19" t="str">
        <f t="shared" si="44"/>
        <v/>
      </c>
    </row>
    <row r="341" spans="1:9" x14ac:dyDescent="0.25">
      <c r="A341" t="str">
        <f t="shared" si="41"/>
        <v/>
      </c>
      <c r="B341" s="17" t="str">
        <f t="shared" si="42"/>
        <v/>
      </c>
      <c r="C341" s="18" t="str">
        <f t="shared" si="45"/>
        <v/>
      </c>
      <c r="D341" s="19" t="str">
        <f>IF(A341="","",BANCO!D341)</f>
        <v/>
      </c>
      <c r="E341" s="16" t="str">
        <f t="shared" si="40"/>
        <v/>
      </c>
      <c r="F341" s="19" t="str">
        <f t="shared" si="46"/>
        <v/>
      </c>
      <c r="G341" s="19" t="str">
        <f t="shared" si="43"/>
        <v/>
      </c>
      <c r="H341" s="19" t="str">
        <f t="shared" si="47"/>
        <v/>
      </c>
      <c r="I341" s="19" t="str">
        <f t="shared" si="44"/>
        <v/>
      </c>
    </row>
    <row r="342" spans="1:9" x14ac:dyDescent="0.25">
      <c r="A342" t="str">
        <f t="shared" si="41"/>
        <v/>
      </c>
      <c r="B342" s="17" t="str">
        <f t="shared" si="42"/>
        <v/>
      </c>
      <c r="C342" s="18" t="str">
        <f t="shared" si="45"/>
        <v/>
      </c>
      <c r="D342" s="19" t="str">
        <f>IF(A342="","",BANCO!D342)</f>
        <v/>
      </c>
      <c r="E342" s="16" t="str">
        <f t="shared" si="40"/>
        <v/>
      </c>
      <c r="F342" s="19" t="str">
        <f t="shared" si="46"/>
        <v/>
      </c>
      <c r="G342" s="19" t="str">
        <f t="shared" si="43"/>
        <v/>
      </c>
      <c r="H342" s="19" t="str">
        <f t="shared" si="47"/>
        <v/>
      </c>
      <c r="I342" s="19" t="str">
        <f t="shared" si="44"/>
        <v/>
      </c>
    </row>
    <row r="343" spans="1:9" x14ac:dyDescent="0.25">
      <c r="A343" t="str">
        <f t="shared" si="41"/>
        <v/>
      </c>
      <c r="B343" s="17" t="str">
        <f t="shared" si="42"/>
        <v/>
      </c>
      <c r="C343" s="18" t="str">
        <f t="shared" si="45"/>
        <v/>
      </c>
      <c r="D343" s="19" t="str">
        <f>IF(A343="","",BANCO!D343)</f>
        <v/>
      </c>
      <c r="E343" s="16" t="str">
        <f t="shared" si="40"/>
        <v/>
      </c>
      <c r="F343" s="19" t="str">
        <f t="shared" si="46"/>
        <v/>
      </c>
      <c r="G343" s="19" t="str">
        <f t="shared" si="43"/>
        <v/>
      </c>
      <c r="H343" s="19" t="str">
        <f t="shared" si="47"/>
        <v/>
      </c>
      <c r="I343" s="19" t="str">
        <f t="shared" si="44"/>
        <v/>
      </c>
    </row>
    <row r="344" spans="1:9" x14ac:dyDescent="0.25">
      <c r="A344" t="str">
        <f t="shared" si="41"/>
        <v/>
      </c>
      <c r="B344" s="17" t="str">
        <f t="shared" si="42"/>
        <v/>
      </c>
      <c r="C344" s="18" t="str">
        <f t="shared" si="45"/>
        <v/>
      </c>
      <c r="D344" s="19" t="str">
        <f>IF(A344="","",BANCO!D344)</f>
        <v/>
      </c>
      <c r="E344" s="16" t="str">
        <f t="shared" si="40"/>
        <v/>
      </c>
      <c r="F344" s="19" t="str">
        <f t="shared" si="46"/>
        <v/>
      </c>
      <c r="G344" s="19" t="str">
        <f t="shared" si="43"/>
        <v/>
      </c>
      <c r="H344" s="19" t="str">
        <f t="shared" si="47"/>
        <v/>
      </c>
      <c r="I344" s="19" t="str">
        <f t="shared" si="44"/>
        <v/>
      </c>
    </row>
    <row r="345" spans="1:9" x14ac:dyDescent="0.25">
      <c r="A345" t="str">
        <f t="shared" si="41"/>
        <v/>
      </c>
      <c r="B345" s="17" t="str">
        <f t="shared" si="42"/>
        <v/>
      </c>
      <c r="C345" s="18" t="str">
        <f t="shared" si="45"/>
        <v/>
      </c>
      <c r="D345" s="19" t="str">
        <f>IF(A345="","",BANCO!D345)</f>
        <v/>
      </c>
      <c r="E345" s="16" t="str">
        <f t="shared" si="40"/>
        <v/>
      </c>
      <c r="F345" s="19" t="str">
        <f t="shared" si="46"/>
        <v/>
      </c>
      <c r="G345" s="19" t="str">
        <f t="shared" si="43"/>
        <v/>
      </c>
      <c r="H345" s="19" t="str">
        <f t="shared" si="47"/>
        <v/>
      </c>
      <c r="I345" s="19" t="str">
        <f t="shared" si="44"/>
        <v/>
      </c>
    </row>
    <row r="346" spans="1:9" x14ac:dyDescent="0.25">
      <c r="A346" t="str">
        <f t="shared" si="41"/>
        <v/>
      </c>
      <c r="B346" s="17" t="str">
        <f t="shared" si="42"/>
        <v/>
      </c>
      <c r="C346" s="18" t="str">
        <f t="shared" si="45"/>
        <v/>
      </c>
      <c r="D346" s="19" t="str">
        <f>IF(A346="","",BANCO!D346)</f>
        <v/>
      </c>
      <c r="E346" s="16" t="str">
        <f t="shared" si="40"/>
        <v/>
      </c>
      <c r="F346" s="19" t="str">
        <f t="shared" si="46"/>
        <v/>
      </c>
      <c r="G346" s="19" t="str">
        <f t="shared" si="43"/>
        <v/>
      </c>
      <c r="H346" s="19" t="str">
        <f t="shared" si="47"/>
        <v/>
      </c>
      <c r="I346" s="19" t="str">
        <f t="shared" si="44"/>
        <v/>
      </c>
    </row>
    <row r="347" spans="1:9" x14ac:dyDescent="0.25">
      <c r="A347" t="str">
        <f t="shared" si="41"/>
        <v/>
      </c>
      <c r="B347" s="17" t="str">
        <f t="shared" si="42"/>
        <v/>
      </c>
      <c r="C347" s="18" t="str">
        <f t="shared" si="45"/>
        <v/>
      </c>
      <c r="D347" s="19" t="str">
        <f>IF(A347="","",BANCO!D347)</f>
        <v/>
      </c>
      <c r="E347" s="16" t="str">
        <f t="shared" si="40"/>
        <v/>
      </c>
      <c r="F347" s="19" t="str">
        <f t="shared" si="46"/>
        <v/>
      </c>
      <c r="G347" s="19" t="str">
        <f t="shared" si="43"/>
        <v/>
      </c>
      <c r="H347" s="19" t="str">
        <f t="shared" si="47"/>
        <v/>
      </c>
      <c r="I347" s="19" t="str">
        <f t="shared" si="44"/>
        <v/>
      </c>
    </row>
    <row r="348" spans="1:9" x14ac:dyDescent="0.25">
      <c r="A348" t="str">
        <f t="shared" si="41"/>
        <v/>
      </c>
      <c r="B348" s="17" t="str">
        <f t="shared" si="42"/>
        <v/>
      </c>
      <c r="C348" s="18" t="str">
        <f t="shared" si="45"/>
        <v/>
      </c>
      <c r="D348" s="19" t="str">
        <f>IF(A348="","",BANCO!D348)</f>
        <v/>
      </c>
      <c r="E348" s="16" t="str">
        <f t="shared" si="40"/>
        <v/>
      </c>
      <c r="F348" s="19" t="str">
        <f t="shared" si="46"/>
        <v/>
      </c>
      <c r="G348" s="19" t="str">
        <f t="shared" si="43"/>
        <v/>
      </c>
      <c r="H348" s="19" t="str">
        <f t="shared" si="47"/>
        <v/>
      </c>
      <c r="I348" s="19" t="str">
        <f t="shared" si="44"/>
        <v/>
      </c>
    </row>
    <row r="349" spans="1:9" x14ac:dyDescent="0.25">
      <c r="A349" t="str">
        <f t="shared" si="41"/>
        <v/>
      </c>
      <c r="B349" s="17" t="str">
        <f t="shared" si="42"/>
        <v/>
      </c>
      <c r="C349" s="18" t="str">
        <f t="shared" si="45"/>
        <v/>
      </c>
      <c r="D349" s="19" t="str">
        <f>IF(A349="","",BANCO!D349)</f>
        <v/>
      </c>
      <c r="E349" s="16" t="str">
        <f t="shared" si="40"/>
        <v/>
      </c>
      <c r="F349" s="19" t="str">
        <f t="shared" si="46"/>
        <v/>
      </c>
      <c r="G349" s="19" t="str">
        <f t="shared" si="43"/>
        <v/>
      </c>
      <c r="H349" s="19" t="str">
        <f t="shared" si="47"/>
        <v/>
      </c>
      <c r="I349" s="19" t="str">
        <f t="shared" si="44"/>
        <v/>
      </c>
    </row>
    <row r="350" spans="1:9" x14ac:dyDescent="0.25">
      <c r="A350" t="str">
        <f t="shared" si="41"/>
        <v/>
      </c>
      <c r="B350" s="17" t="str">
        <f t="shared" si="42"/>
        <v/>
      </c>
      <c r="C350" s="18" t="str">
        <f t="shared" si="45"/>
        <v/>
      </c>
      <c r="D350" s="19" t="str">
        <f>IF(A350="","",BANCO!D350)</f>
        <v/>
      </c>
      <c r="E350" s="16" t="str">
        <f t="shared" si="40"/>
        <v/>
      </c>
      <c r="F350" s="19" t="str">
        <f t="shared" si="46"/>
        <v/>
      </c>
      <c r="G350" s="19" t="str">
        <f t="shared" si="43"/>
        <v/>
      </c>
      <c r="H350" s="19" t="str">
        <f t="shared" si="47"/>
        <v/>
      </c>
      <c r="I350" s="19" t="str">
        <f t="shared" si="44"/>
        <v/>
      </c>
    </row>
    <row r="351" spans="1:9" x14ac:dyDescent="0.25">
      <c r="A351" t="str">
        <f t="shared" si="41"/>
        <v/>
      </c>
      <c r="B351" s="17" t="str">
        <f t="shared" si="42"/>
        <v/>
      </c>
      <c r="C351" s="18" t="str">
        <f t="shared" si="45"/>
        <v/>
      </c>
      <c r="D351" s="19" t="str">
        <f>IF(A351="","",BANCO!D351)</f>
        <v/>
      </c>
      <c r="E351" s="16" t="str">
        <f t="shared" si="40"/>
        <v/>
      </c>
      <c r="F351" s="19" t="str">
        <f t="shared" si="46"/>
        <v/>
      </c>
      <c r="G351" s="19" t="str">
        <f t="shared" si="43"/>
        <v/>
      </c>
      <c r="H351" s="19" t="str">
        <f t="shared" si="47"/>
        <v/>
      </c>
      <c r="I351" s="19" t="str">
        <f t="shared" si="44"/>
        <v/>
      </c>
    </row>
    <row r="352" spans="1:9" x14ac:dyDescent="0.25">
      <c r="A352" t="str">
        <f t="shared" si="41"/>
        <v/>
      </c>
      <c r="B352" s="17" t="str">
        <f t="shared" si="42"/>
        <v/>
      </c>
      <c r="C352" s="18" t="str">
        <f t="shared" si="45"/>
        <v/>
      </c>
      <c r="D352" s="19" t="str">
        <f>IF(A352="","",BANCO!D352)</f>
        <v/>
      </c>
      <c r="E352" s="16" t="str">
        <f t="shared" si="40"/>
        <v/>
      </c>
      <c r="F352" s="19" t="str">
        <f t="shared" si="46"/>
        <v/>
      </c>
      <c r="G352" s="19" t="str">
        <f t="shared" si="43"/>
        <v/>
      </c>
      <c r="H352" s="19" t="str">
        <f t="shared" si="47"/>
        <v/>
      </c>
      <c r="I352" s="19" t="str">
        <f t="shared" si="44"/>
        <v/>
      </c>
    </row>
    <row r="353" spans="1:9" x14ac:dyDescent="0.25">
      <c r="A353" t="str">
        <f t="shared" si="41"/>
        <v/>
      </c>
      <c r="B353" s="17" t="str">
        <f t="shared" si="42"/>
        <v/>
      </c>
      <c r="C353" s="18" t="str">
        <f t="shared" si="45"/>
        <v/>
      </c>
      <c r="D353" s="19" t="str">
        <f>IF(A353="","",BANCO!D353)</f>
        <v/>
      </c>
      <c r="E353" s="16" t="str">
        <f t="shared" si="40"/>
        <v/>
      </c>
      <c r="F353" s="19" t="str">
        <f t="shared" si="46"/>
        <v/>
      </c>
      <c r="G353" s="19" t="str">
        <f t="shared" si="43"/>
        <v/>
      </c>
      <c r="H353" s="19" t="str">
        <f t="shared" si="47"/>
        <v/>
      </c>
      <c r="I353" s="19" t="str">
        <f t="shared" si="44"/>
        <v/>
      </c>
    </row>
    <row r="354" spans="1:9" x14ac:dyDescent="0.25">
      <c r="A354" t="str">
        <f t="shared" si="41"/>
        <v/>
      </c>
      <c r="B354" s="17" t="str">
        <f t="shared" si="42"/>
        <v/>
      </c>
      <c r="C354" s="18" t="str">
        <f t="shared" si="45"/>
        <v/>
      </c>
      <c r="D354" s="19" t="str">
        <f>IF(A354="","",BANCO!D354)</f>
        <v/>
      </c>
      <c r="E354" s="16" t="str">
        <f t="shared" si="40"/>
        <v/>
      </c>
      <c r="F354" s="19" t="str">
        <f t="shared" si="46"/>
        <v/>
      </c>
      <c r="G354" s="19" t="str">
        <f t="shared" si="43"/>
        <v/>
      </c>
      <c r="H354" s="19" t="str">
        <f t="shared" si="47"/>
        <v/>
      </c>
      <c r="I354" s="19" t="str">
        <f t="shared" si="44"/>
        <v/>
      </c>
    </row>
    <row r="355" spans="1:9" x14ac:dyDescent="0.25">
      <c r="A355" t="str">
        <f t="shared" si="41"/>
        <v/>
      </c>
      <c r="B355" s="17" t="str">
        <f t="shared" si="42"/>
        <v/>
      </c>
      <c r="C355" s="18" t="str">
        <f t="shared" si="45"/>
        <v/>
      </c>
      <c r="D355" s="19" t="str">
        <f>IF(A355="","",BANCO!D355)</f>
        <v/>
      </c>
      <c r="E355" s="16" t="str">
        <f t="shared" si="40"/>
        <v/>
      </c>
      <c r="F355" s="19" t="str">
        <f t="shared" si="46"/>
        <v/>
      </c>
      <c r="G355" s="19" t="str">
        <f t="shared" si="43"/>
        <v/>
      </c>
      <c r="H355" s="19" t="str">
        <f t="shared" si="47"/>
        <v/>
      </c>
      <c r="I355" s="19" t="str">
        <f t="shared" si="44"/>
        <v/>
      </c>
    </row>
    <row r="356" spans="1:9" x14ac:dyDescent="0.25">
      <c r="A356" t="str">
        <f t="shared" si="41"/>
        <v/>
      </c>
      <c r="B356" s="17" t="str">
        <f t="shared" si="42"/>
        <v/>
      </c>
      <c r="C356" s="18" t="str">
        <f t="shared" si="45"/>
        <v/>
      </c>
      <c r="D356" s="19" t="str">
        <f>IF(A356="","",BANCO!D356)</f>
        <v/>
      </c>
      <c r="E356" s="16" t="str">
        <f t="shared" si="40"/>
        <v/>
      </c>
      <c r="F356" s="19" t="str">
        <f t="shared" si="46"/>
        <v/>
      </c>
      <c r="G356" s="19" t="str">
        <f t="shared" si="43"/>
        <v/>
      </c>
      <c r="H356" s="19" t="str">
        <f t="shared" si="47"/>
        <v/>
      </c>
      <c r="I356" s="19" t="str">
        <f t="shared" si="44"/>
        <v/>
      </c>
    </row>
    <row r="357" spans="1:9" x14ac:dyDescent="0.25">
      <c r="A357" t="str">
        <f t="shared" si="41"/>
        <v/>
      </c>
      <c r="B357" s="17" t="str">
        <f t="shared" si="42"/>
        <v/>
      </c>
      <c r="C357" s="18" t="str">
        <f t="shared" si="45"/>
        <v/>
      </c>
      <c r="D357" s="19" t="str">
        <f>IF(A357="","",BANCO!D357)</f>
        <v/>
      </c>
      <c r="E357" s="16" t="str">
        <f t="shared" si="40"/>
        <v/>
      </c>
      <c r="F357" s="19" t="str">
        <f t="shared" si="46"/>
        <v/>
      </c>
      <c r="G357" s="19" t="str">
        <f t="shared" si="43"/>
        <v/>
      </c>
      <c r="H357" s="19" t="str">
        <f t="shared" si="47"/>
        <v/>
      </c>
      <c r="I357" s="19" t="str">
        <f t="shared" si="44"/>
        <v/>
      </c>
    </row>
    <row r="358" spans="1:9" x14ac:dyDescent="0.25">
      <c r="A358" t="str">
        <f t="shared" si="41"/>
        <v/>
      </c>
      <c r="B358" s="17" t="str">
        <f t="shared" si="42"/>
        <v/>
      </c>
      <c r="C358" s="18" t="str">
        <f t="shared" si="45"/>
        <v/>
      </c>
      <c r="D358" s="19" t="str">
        <f>IF(A358="","",BANCO!D358)</f>
        <v/>
      </c>
      <c r="E358" s="16" t="str">
        <f t="shared" si="40"/>
        <v/>
      </c>
      <c r="F358" s="19" t="str">
        <f t="shared" si="46"/>
        <v/>
      </c>
      <c r="G358" s="19" t="str">
        <f t="shared" si="43"/>
        <v/>
      </c>
      <c r="H358" s="19" t="str">
        <f t="shared" si="47"/>
        <v/>
      </c>
      <c r="I358" s="19" t="str">
        <f t="shared" si="44"/>
        <v/>
      </c>
    </row>
    <row r="359" spans="1:9" x14ac:dyDescent="0.25">
      <c r="A359" t="str">
        <f t="shared" si="41"/>
        <v/>
      </c>
      <c r="B359" s="17" t="str">
        <f t="shared" si="42"/>
        <v/>
      </c>
      <c r="C359" s="18" t="str">
        <f t="shared" si="45"/>
        <v/>
      </c>
      <c r="D359" s="19" t="str">
        <f>IF(A359="","",BANCO!D359)</f>
        <v/>
      </c>
      <c r="E359" s="16" t="str">
        <f t="shared" si="40"/>
        <v/>
      </c>
      <c r="F359" s="19" t="str">
        <f t="shared" si="46"/>
        <v/>
      </c>
      <c r="G359" s="19" t="str">
        <f t="shared" si="43"/>
        <v/>
      </c>
      <c r="H359" s="19" t="str">
        <f t="shared" si="47"/>
        <v/>
      </c>
      <c r="I359" s="19" t="str">
        <f t="shared" si="44"/>
        <v/>
      </c>
    </row>
    <row r="360" spans="1:9" x14ac:dyDescent="0.25">
      <c r="A360" t="str">
        <f t="shared" si="41"/>
        <v/>
      </c>
      <c r="B360" s="17" t="str">
        <f t="shared" si="42"/>
        <v/>
      </c>
      <c r="C360" s="18" t="str">
        <f t="shared" si="45"/>
        <v/>
      </c>
      <c r="D360" s="19" t="str">
        <f>IF(A360="","",BANCO!D360)</f>
        <v/>
      </c>
      <c r="E360" s="16" t="str">
        <f t="shared" si="40"/>
        <v/>
      </c>
      <c r="F360" s="19" t="str">
        <f t="shared" si="46"/>
        <v/>
      </c>
      <c r="G360" s="19" t="str">
        <f t="shared" si="43"/>
        <v/>
      </c>
      <c r="H360" s="19" t="str">
        <f t="shared" si="47"/>
        <v/>
      </c>
      <c r="I360" s="19" t="str">
        <f t="shared" si="44"/>
        <v/>
      </c>
    </row>
    <row r="361" spans="1:9" x14ac:dyDescent="0.25">
      <c r="A361" t="str">
        <f t="shared" si="41"/>
        <v/>
      </c>
      <c r="B361" s="17" t="str">
        <f t="shared" si="42"/>
        <v/>
      </c>
      <c r="C361" s="18" t="str">
        <f t="shared" si="45"/>
        <v/>
      </c>
      <c r="D361" s="19" t="str">
        <f>IF(A361="","",BANCO!D361)</f>
        <v/>
      </c>
      <c r="E361" s="16" t="str">
        <f t="shared" si="40"/>
        <v/>
      </c>
      <c r="F361" s="19" t="str">
        <f t="shared" si="46"/>
        <v/>
      </c>
      <c r="G361" s="19" t="str">
        <f t="shared" si="43"/>
        <v/>
      </c>
      <c r="H361" s="19" t="str">
        <f t="shared" si="47"/>
        <v/>
      </c>
      <c r="I361" s="19" t="str">
        <f t="shared" si="44"/>
        <v/>
      </c>
    </row>
    <row r="362" spans="1:9" x14ac:dyDescent="0.25">
      <c r="A362" t="str">
        <f t="shared" si="41"/>
        <v/>
      </c>
      <c r="B362" s="17" t="str">
        <f t="shared" si="42"/>
        <v/>
      </c>
      <c r="C362" s="18" t="str">
        <f t="shared" si="45"/>
        <v/>
      </c>
      <c r="D362" s="19" t="str">
        <f>IF(A362="","",BANCO!D362)</f>
        <v/>
      </c>
      <c r="E362" s="16" t="str">
        <f t="shared" si="40"/>
        <v/>
      </c>
      <c r="F362" s="19" t="str">
        <f t="shared" si="46"/>
        <v/>
      </c>
      <c r="G362" s="19" t="str">
        <f t="shared" si="43"/>
        <v/>
      </c>
      <c r="H362" s="19" t="str">
        <f t="shared" si="47"/>
        <v/>
      </c>
      <c r="I362" s="19" t="str">
        <f t="shared" si="44"/>
        <v/>
      </c>
    </row>
    <row r="363" spans="1:9" x14ac:dyDescent="0.25">
      <c r="A363" t="str">
        <f t="shared" si="41"/>
        <v/>
      </c>
      <c r="B363" s="17" t="str">
        <f t="shared" si="42"/>
        <v/>
      </c>
      <c r="C363" s="18" t="str">
        <f t="shared" si="45"/>
        <v/>
      </c>
      <c r="D363" s="19" t="str">
        <f>IF(A363="","",BANCO!D363)</f>
        <v/>
      </c>
      <c r="E363" s="16" t="str">
        <f t="shared" si="40"/>
        <v/>
      </c>
      <c r="F363" s="19" t="str">
        <f t="shared" si="46"/>
        <v/>
      </c>
      <c r="G363" s="19" t="str">
        <f t="shared" si="43"/>
        <v/>
      </c>
      <c r="H363" s="19" t="str">
        <f t="shared" si="47"/>
        <v/>
      </c>
      <c r="I363" s="19" t="str">
        <f t="shared" si="44"/>
        <v/>
      </c>
    </row>
    <row r="364" spans="1:9" x14ac:dyDescent="0.25">
      <c r="A364" t="str">
        <f t="shared" si="41"/>
        <v/>
      </c>
      <c r="B364" s="17" t="str">
        <f t="shared" si="42"/>
        <v/>
      </c>
      <c r="C364" s="18" t="str">
        <f t="shared" si="45"/>
        <v/>
      </c>
      <c r="D364" s="19" t="str">
        <f>IF(A364="","",BANCO!D364)</f>
        <v/>
      </c>
      <c r="E364" s="16" t="str">
        <f t="shared" si="40"/>
        <v/>
      </c>
      <c r="F364" s="19" t="str">
        <f t="shared" si="46"/>
        <v/>
      </c>
      <c r="G364" s="19" t="str">
        <f t="shared" si="43"/>
        <v/>
      </c>
      <c r="H364" s="19" t="str">
        <f t="shared" si="47"/>
        <v/>
      </c>
      <c r="I364" s="19" t="str">
        <f t="shared" si="44"/>
        <v/>
      </c>
    </row>
    <row r="365" spans="1:9" x14ac:dyDescent="0.25">
      <c r="A365" t="str">
        <f t="shared" si="41"/>
        <v/>
      </c>
      <c r="B365" s="17" t="str">
        <f t="shared" si="42"/>
        <v/>
      </c>
      <c r="C365" s="18" t="str">
        <f t="shared" si="45"/>
        <v/>
      </c>
      <c r="D365" s="19" t="str">
        <f>IF(A365="","",BANCO!D365)</f>
        <v/>
      </c>
      <c r="E365" s="16" t="str">
        <f t="shared" si="40"/>
        <v/>
      </c>
      <c r="F365" s="19" t="str">
        <f t="shared" si="46"/>
        <v/>
      </c>
      <c r="G365" s="19" t="str">
        <f t="shared" si="43"/>
        <v/>
      </c>
      <c r="H365" s="19" t="str">
        <f t="shared" si="47"/>
        <v/>
      </c>
      <c r="I365" s="19" t="str">
        <f t="shared" si="44"/>
        <v/>
      </c>
    </row>
    <row r="366" spans="1:9" x14ac:dyDescent="0.25">
      <c r="A366" t="str">
        <f t="shared" si="41"/>
        <v/>
      </c>
      <c r="B366" s="17" t="str">
        <f t="shared" si="42"/>
        <v/>
      </c>
      <c r="C366" s="18" t="str">
        <f t="shared" si="45"/>
        <v/>
      </c>
      <c r="D366" s="19" t="str">
        <f>IF(A366="","",BANCO!D366)</f>
        <v/>
      </c>
      <c r="E366" s="16" t="str">
        <f t="shared" si="40"/>
        <v/>
      </c>
      <c r="F366" s="19" t="str">
        <f t="shared" si="46"/>
        <v/>
      </c>
      <c r="G366" s="19" t="str">
        <f t="shared" si="43"/>
        <v/>
      </c>
      <c r="H366" s="19" t="str">
        <f t="shared" si="47"/>
        <v/>
      </c>
      <c r="I366" s="19" t="str">
        <f t="shared" si="44"/>
        <v/>
      </c>
    </row>
    <row r="367" spans="1:9" x14ac:dyDescent="0.25">
      <c r="A367" t="str">
        <f t="shared" si="41"/>
        <v/>
      </c>
      <c r="B367" s="17" t="str">
        <f t="shared" si="42"/>
        <v/>
      </c>
      <c r="C367" s="18" t="str">
        <f t="shared" si="45"/>
        <v/>
      </c>
      <c r="D367" s="19" t="str">
        <f>IF(A367="","",BANCO!D367)</f>
        <v/>
      </c>
      <c r="E367" s="16" t="str">
        <f t="shared" si="40"/>
        <v/>
      </c>
      <c r="F367" s="19" t="str">
        <f t="shared" si="46"/>
        <v/>
      </c>
      <c r="G367" s="19" t="str">
        <f t="shared" si="43"/>
        <v/>
      </c>
      <c r="H367" s="19" t="str">
        <f t="shared" si="47"/>
        <v/>
      </c>
      <c r="I367" s="19" t="str">
        <f t="shared" si="44"/>
        <v/>
      </c>
    </row>
    <row r="368" spans="1:9" x14ac:dyDescent="0.25">
      <c r="A368" t="str">
        <f t="shared" si="41"/>
        <v/>
      </c>
      <c r="B368" s="17" t="str">
        <f t="shared" si="42"/>
        <v/>
      </c>
      <c r="C368" s="18" t="str">
        <f t="shared" si="45"/>
        <v/>
      </c>
      <c r="D368" s="19" t="str">
        <f>IF(A368="","",BANCO!D368)</f>
        <v/>
      </c>
      <c r="E368" s="16" t="str">
        <f t="shared" si="40"/>
        <v/>
      </c>
      <c r="F368" s="19" t="str">
        <f t="shared" si="46"/>
        <v/>
      </c>
      <c r="G368" s="19" t="str">
        <f t="shared" si="43"/>
        <v/>
      </c>
      <c r="H368" s="19" t="str">
        <f t="shared" si="47"/>
        <v/>
      </c>
      <c r="I368" s="19" t="str">
        <f t="shared" si="44"/>
        <v/>
      </c>
    </row>
    <row r="369" spans="1:9" x14ac:dyDescent="0.25">
      <c r="A369" t="str">
        <f t="shared" si="41"/>
        <v/>
      </c>
      <c r="B369" s="17" t="str">
        <f t="shared" si="42"/>
        <v/>
      </c>
      <c r="C369" s="18" t="str">
        <f t="shared" si="45"/>
        <v/>
      </c>
      <c r="D369" s="19" t="str">
        <f>IF(A369="","",BANCO!D369)</f>
        <v/>
      </c>
      <c r="E369" s="16" t="str">
        <f t="shared" si="40"/>
        <v/>
      </c>
      <c r="F369" s="19" t="str">
        <f t="shared" si="46"/>
        <v/>
      </c>
      <c r="G369" s="19" t="str">
        <f t="shared" si="43"/>
        <v/>
      </c>
      <c r="H369" s="19" t="str">
        <f t="shared" si="47"/>
        <v/>
      </c>
      <c r="I369" s="19" t="str">
        <f t="shared" si="44"/>
        <v/>
      </c>
    </row>
    <row r="370" spans="1:9" x14ac:dyDescent="0.25">
      <c r="A370" t="str">
        <f t="shared" si="41"/>
        <v/>
      </c>
      <c r="B370" s="17" t="str">
        <f t="shared" si="42"/>
        <v/>
      </c>
      <c r="C370" s="18" t="str">
        <f t="shared" si="45"/>
        <v/>
      </c>
      <c r="D370" s="19" t="str">
        <f>IF(A370="","",BANCO!D370)</f>
        <v/>
      </c>
      <c r="E370" s="16" t="str">
        <f t="shared" si="40"/>
        <v/>
      </c>
      <c r="F370" s="19" t="str">
        <f t="shared" si="46"/>
        <v/>
      </c>
      <c r="G370" s="19" t="str">
        <f t="shared" si="43"/>
        <v/>
      </c>
      <c r="H370" s="19" t="str">
        <f t="shared" si="47"/>
        <v/>
      </c>
      <c r="I370" s="19" t="str">
        <f t="shared" si="44"/>
        <v/>
      </c>
    </row>
    <row r="371" spans="1:9" x14ac:dyDescent="0.25">
      <c r="A371" t="str">
        <f t="shared" si="41"/>
        <v/>
      </c>
      <c r="B371" s="17" t="str">
        <f t="shared" si="42"/>
        <v/>
      </c>
      <c r="C371" s="18" t="str">
        <f t="shared" si="45"/>
        <v/>
      </c>
      <c r="D371" s="19" t="str">
        <f>IF(A371="","",BANCO!D371)</f>
        <v/>
      </c>
      <c r="E371" s="16" t="str">
        <f t="shared" si="40"/>
        <v/>
      </c>
      <c r="F371" s="19" t="str">
        <f t="shared" si="46"/>
        <v/>
      </c>
      <c r="G371" s="19" t="str">
        <f t="shared" si="43"/>
        <v/>
      </c>
      <c r="H371" s="19" t="str">
        <f t="shared" si="47"/>
        <v/>
      </c>
      <c r="I371" s="19" t="str">
        <f t="shared" si="44"/>
        <v/>
      </c>
    </row>
    <row r="372" spans="1:9" x14ac:dyDescent="0.25">
      <c r="A372" t="str">
        <f t="shared" si="41"/>
        <v/>
      </c>
      <c r="B372" s="17" t="str">
        <f t="shared" si="42"/>
        <v/>
      </c>
      <c r="C372" s="18" t="str">
        <f t="shared" si="45"/>
        <v/>
      </c>
      <c r="D372" s="19" t="str">
        <f>IF(A372="","",BANCO!D372)</f>
        <v/>
      </c>
      <c r="E372" s="16" t="str">
        <f t="shared" si="40"/>
        <v/>
      </c>
      <c r="F372" s="19" t="str">
        <f t="shared" si="46"/>
        <v/>
      </c>
      <c r="G372" s="19" t="str">
        <f t="shared" si="43"/>
        <v/>
      </c>
      <c r="H372" s="19" t="str">
        <f t="shared" si="47"/>
        <v/>
      </c>
      <c r="I372" s="19" t="str">
        <f t="shared" si="44"/>
        <v/>
      </c>
    </row>
    <row r="373" spans="1:9" x14ac:dyDescent="0.25">
      <c r="A373" t="str">
        <f t="shared" si="41"/>
        <v/>
      </c>
      <c r="B373" s="17" t="str">
        <f t="shared" si="42"/>
        <v/>
      </c>
      <c r="C373" s="18" t="str">
        <f t="shared" si="45"/>
        <v/>
      </c>
      <c r="D373" s="19" t="str">
        <f>IF(A373="","",BANCO!D373)</f>
        <v/>
      </c>
      <c r="E373" s="16" t="str">
        <f t="shared" si="40"/>
        <v/>
      </c>
      <c r="F373" s="19" t="str">
        <f t="shared" si="46"/>
        <v/>
      </c>
      <c r="G373" s="19" t="str">
        <f t="shared" si="43"/>
        <v/>
      </c>
      <c r="H373" s="19" t="str">
        <f t="shared" si="47"/>
        <v/>
      </c>
      <c r="I373" s="19" t="str">
        <f t="shared" si="44"/>
        <v/>
      </c>
    </row>
    <row r="374" spans="1:9" x14ac:dyDescent="0.25">
      <c r="A374" t="str">
        <f t="shared" si="41"/>
        <v/>
      </c>
      <c r="B374" s="17" t="str">
        <f t="shared" si="42"/>
        <v/>
      </c>
      <c r="C374" s="18" t="str">
        <f t="shared" si="45"/>
        <v/>
      </c>
      <c r="D374" s="19" t="str">
        <f>IF(A374="","",BANCO!D374)</f>
        <v/>
      </c>
      <c r="E374" s="16" t="str">
        <f t="shared" si="40"/>
        <v/>
      </c>
      <c r="F374" s="19" t="str">
        <f t="shared" si="46"/>
        <v/>
      </c>
      <c r="G374" s="19" t="str">
        <f t="shared" si="43"/>
        <v/>
      </c>
      <c r="H374" s="19" t="str">
        <f t="shared" si="47"/>
        <v/>
      </c>
      <c r="I374" s="19" t="str">
        <f t="shared" si="44"/>
        <v/>
      </c>
    </row>
    <row r="375" spans="1:9" x14ac:dyDescent="0.25">
      <c r="A375" t="str">
        <f t="shared" si="41"/>
        <v/>
      </c>
      <c r="B375" s="17" t="str">
        <f t="shared" si="42"/>
        <v/>
      </c>
      <c r="C375" s="18" t="str">
        <f t="shared" si="45"/>
        <v/>
      </c>
      <c r="D375" s="19" t="str">
        <f>IF(A375="","",BANCO!D375)</f>
        <v/>
      </c>
      <c r="E375" s="16" t="str">
        <f t="shared" si="40"/>
        <v/>
      </c>
      <c r="F375" s="19" t="str">
        <f t="shared" si="46"/>
        <v/>
      </c>
      <c r="G375" s="19" t="str">
        <f t="shared" si="43"/>
        <v/>
      </c>
      <c r="H375" s="19" t="str">
        <f t="shared" si="47"/>
        <v/>
      </c>
      <c r="I375" s="19" t="str">
        <f t="shared" si="44"/>
        <v/>
      </c>
    </row>
    <row r="376" spans="1:9" x14ac:dyDescent="0.25">
      <c r="A376" t="str">
        <f t="shared" si="41"/>
        <v/>
      </c>
      <c r="B376" s="17" t="str">
        <f t="shared" si="42"/>
        <v/>
      </c>
      <c r="C376" s="18" t="str">
        <f t="shared" si="45"/>
        <v/>
      </c>
      <c r="D376" s="19" t="str">
        <f>IF(A376="","",BANCO!D376)</f>
        <v/>
      </c>
      <c r="E376" s="16" t="str">
        <f t="shared" si="40"/>
        <v/>
      </c>
      <c r="F376" s="19" t="str">
        <f t="shared" si="46"/>
        <v/>
      </c>
      <c r="G376" s="19" t="str">
        <f t="shared" si="43"/>
        <v/>
      </c>
      <c r="H376" s="19" t="str">
        <f t="shared" si="47"/>
        <v/>
      </c>
      <c r="I376" s="19" t="str">
        <f t="shared" si="44"/>
        <v/>
      </c>
    </row>
    <row r="377" spans="1:9" x14ac:dyDescent="0.25">
      <c r="A377" t="str">
        <f t="shared" si="41"/>
        <v/>
      </c>
      <c r="B377" s="17" t="str">
        <f t="shared" si="42"/>
        <v/>
      </c>
      <c r="C377" s="18" t="str">
        <f t="shared" si="45"/>
        <v/>
      </c>
      <c r="D377" s="19" t="str">
        <f>IF(A377="","",BANCO!D377)</f>
        <v/>
      </c>
      <c r="E377" s="16" t="str">
        <f t="shared" si="40"/>
        <v/>
      </c>
      <c r="F377" s="19" t="str">
        <f t="shared" si="46"/>
        <v/>
      </c>
      <c r="G377" s="19" t="str">
        <f t="shared" si="43"/>
        <v/>
      </c>
      <c r="H377" s="19" t="str">
        <f t="shared" si="47"/>
        <v/>
      </c>
      <c r="I377" s="19" t="str">
        <f t="shared" si="44"/>
        <v/>
      </c>
    </row>
    <row r="378" spans="1:9" x14ac:dyDescent="0.25">
      <c r="A378" t="str">
        <f t="shared" si="41"/>
        <v/>
      </c>
      <c r="B378" s="17" t="str">
        <f t="shared" si="42"/>
        <v/>
      </c>
      <c r="C378" s="18" t="str">
        <f t="shared" si="45"/>
        <v/>
      </c>
      <c r="D378" s="19" t="str">
        <f>IF(A378="","",BANCO!D378)</f>
        <v/>
      </c>
      <c r="E378" s="16" t="str">
        <f t="shared" si="40"/>
        <v/>
      </c>
      <c r="F378" s="19" t="str">
        <f t="shared" si="46"/>
        <v/>
      </c>
      <c r="G378" s="19" t="str">
        <f t="shared" si="43"/>
        <v/>
      </c>
      <c r="H378" s="19" t="str">
        <f t="shared" si="47"/>
        <v/>
      </c>
      <c r="I378" s="19" t="str">
        <f t="shared" si="44"/>
        <v/>
      </c>
    </row>
    <row r="379" spans="1:9" x14ac:dyDescent="0.25">
      <c r="A379" t="str">
        <f t="shared" si="41"/>
        <v/>
      </c>
      <c r="B379" s="17" t="str">
        <f t="shared" si="42"/>
        <v/>
      </c>
      <c r="C379" s="18" t="str">
        <f t="shared" si="45"/>
        <v/>
      </c>
      <c r="D379" s="19" t="str">
        <f>IF(A379="","",BANCO!D379)</f>
        <v/>
      </c>
      <c r="E379" s="16" t="str">
        <f t="shared" si="40"/>
        <v/>
      </c>
      <c r="F379" s="19" t="str">
        <f t="shared" si="46"/>
        <v/>
      </c>
      <c r="G379" s="19" t="str">
        <f t="shared" si="43"/>
        <v/>
      </c>
      <c r="H379" s="19" t="str">
        <f t="shared" si="47"/>
        <v/>
      </c>
      <c r="I379" s="19" t="str">
        <f t="shared" si="44"/>
        <v/>
      </c>
    </row>
    <row r="380" spans="1:9" x14ac:dyDescent="0.25">
      <c r="A380" t="str">
        <f t="shared" si="41"/>
        <v/>
      </c>
      <c r="B380" s="17" t="str">
        <f t="shared" si="42"/>
        <v/>
      </c>
      <c r="C380" s="18" t="str">
        <f t="shared" si="45"/>
        <v/>
      </c>
      <c r="D380" s="19" t="str">
        <f>IF(A380="","",BANCO!D380)</f>
        <v/>
      </c>
      <c r="E380" s="16" t="str">
        <f t="shared" si="40"/>
        <v/>
      </c>
      <c r="F380" s="19" t="str">
        <f t="shared" si="46"/>
        <v/>
      </c>
      <c r="G380" s="19" t="str">
        <f t="shared" si="43"/>
        <v/>
      </c>
      <c r="H380" s="19" t="str">
        <f t="shared" si="47"/>
        <v/>
      </c>
      <c r="I380" s="19" t="str">
        <f t="shared" si="44"/>
        <v/>
      </c>
    </row>
    <row r="381" spans="1:9" x14ac:dyDescent="0.25">
      <c r="A381" t="str">
        <f t="shared" si="41"/>
        <v/>
      </c>
      <c r="B381" s="17" t="str">
        <f t="shared" si="42"/>
        <v/>
      </c>
      <c r="C381" s="18" t="str">
        <f t="shared" si="45"/>
        <v/>
      </c>
      <c r="D381" s="19" t="str">
        <f>IF(A381="","",BANCO!D381)</f>
        <v/>
      </c>
      <c r="E381" s="16" t="str">
        <f t="shared" si="40"/>
        <v/>
      </c>
      <c r="F381" s="19" t="str">
        <f t="shared" si="46"/>
        <v/>
      </c>
      <c r="G381" s="19" t="str">
        <f t="shared" si="43"/>
        <v/>
      </c>
      <c r="H381" s="19" t="str">
        <f t="shared" si="47"/>
        <v/>
      </c>
      <c r="I381" s="19" t="str">
        <f t="shared" si="44"/>
        <v/>
      </c>
    </row>
    <row r="382" spans="1:9" x14ac:dyDescent="0.25">
      <c r="A382" t="str">
        <f t="shared" si="41"/>
        <v/>
      </c>
      <c r="B382" s="17" t="str">
        <f t="shared" si="42"/>
        <v/>
      </c>
      <c r="C382" s="18" t="str">
        <f t="shared" si="45"/>
        <v/>
      </c>
      <c r="D382" s="19" t="str">
        <f>IF(A382="","",BANCO!D382)</f>
        <v/>
      </c>
      <c r="E382" s="16" t="str">
        <f t="shared" si="40"/>
        <v/>
      </c>
      <c r="F382" s="19" t="str">
        <f t="shared" si="46"/>
        <v/>
      </c>
      <c r="G382" s="19" t="str">
        <f t="shared" si="43"/>
        <v/>
      </c>
      <c r="H382" s="19" t="str">
        <f t="shared" si="47"/>
        <v/>
      </c>
      <c r="I382" s="19" t="str">
        <f t="shared" si="44"/>
        <v/>
      </c>
    </row>
    <row r="383" spans="1:9" x14ac:dyDescent="0.25">
      <c r="A383" t="str">
        <f t="shared" si="41"/>
        <v/>
      </c>
      <c r="B383" s="17" t="str">
        <f t="shared" si="42"/>
        <v/>
      </c>
      <c r="C383" s="18" t="str">
        <f t="shared" si="45"/>
        <v/>
      </c>
      <c r="D383" s="19" t="str">
        <f>IF(A383="","",BANCO!D383)</f>
        <v/>
      </c>
      <c r="E383" s="16" t="str">
        <f t="shared" si="40"/>
        <v/>
      </c>
      <c r="F383" s="19" t="str">
        <f t="shared" si="46"/>
        <v/>
      </c>
      <c r="G383" s="19" t="str">
        <f t="shared" si="43"/>
        <v/>
      </c>
      <c r="H383" s="19" t="str">
        <f t="shared" si="47"/>
        <v/>
      </c>
      <c r="I383" s="19" t="str">
        <f t="shared" si="44"/>
        <v/>
      </c>
    </row>
    <row r="384" spans="1:9" x14ac:dyDescent="0.25">
      <c r="A384" t="str">
        <f t="shared" si="41"/>
        <v/>
      </c>
      <c r="B384" s="17" t="str">
        <f t="shared" si="42"/>
        <v/>
      </c>
      <c r="C384" s="18" t="str">
        <f t="shared" si="45"/>
        <v/>
      </c>
      <c r="D384" s="19" t="str">
        <f>IF(A384="","",BANCO!D384)</f>
        <v/>
      </c>
      <c r="E384" s="16" t="str">
        <f t="shared" si="40"/>
        <v/>
      </c>
      <c r="F384" s="19" t="str">
        <f t="shared" si="46"/>
        <v/>
      </c>
      <c r="G384" s="19" t="str">
        <f t="shared" si="43"/>
        <v/>
      </c>
      <c r="H384" s="19" t="str">
        <f t="shared" si="47"/>
        <v/>
      </c>
      <c r="I384" s="19" t="str">
        <f t="shared" si="44"/>
        <v/>
      </c>
    </row>
    <row r="385" spans="1:9" x14ac:dyDescent="0.25">
      <c r="A385" t="str">
        <f t="shared" si="41"/>
        <v/>
      </c>
      <c r="B385" s="17" t="str">
        <f t="shared" si="42"/>
        <v/>
      </c>
      <c r="C385" s="18" t="str">
        <f t="shared" si="45"/>
        <v/>
      </c>
      <c r="D385" s="19" t="str">
        <f>IF(A385="","",BANCO!D385)</f>
        <v/>
      </c>
      <c r="E385" s="16" t="str">
        <f t="shared" si="40"/>
        <v/>
      </c>
      <c r="F385" s="19" t="str">
        <f t="shared" si="46"/>
        <v/>
      </c>
      <c r="G385" s="19" t="str">
        <f t="shared" si="43"/>
        <v/>
      </c>
      <c r="H385" s="19" t="str">
        <f t="shared" si="47"/>
        <v/>
      </c>
      <c r="I385" s="19" t="str">
        <f t="shared" si="44"/>
        <v/>
      </c>
    </row>
    <row r="386" spans="1:9" x14ac:dyDescent="0.25">
      <c r="A386" t="str">
        <f t="shared" si="41"/>
        <v/>
      </c>
      <c r="B386" s="17" t="str">
        <f t="shared" si="42"/>
        <v/>
      </c>
      <c r="C386" s="18" t="str">
        <f t="shared" si="45"/>
        <v/>
      </c>
      <c r="D386" s="19" t="str">
        <f>IF(A386="","",BANCO!D386)</f>
        <v/>
      </c>
      <c r="E386" s="16" t="str">
        <f t="shared" si="40"/>
        <v/>
      </c>
      <c r="F386" s="19" t="str">
        <f t="shared" si="46"/>
        <v/>
      </c>
      <c r="G386" s="19" t="str">
        <f t="shared" si="43"/>
        <v/>
      </c>
      <c r="H386" s="19" t="str">
        <f t="shared" si="47"/>
        <v/>
      </c>
      <c r="I386" s="19" t="str">
        <f t="shared" si="44"/>
        <v/>
      </c>
    </row>
    <row r="387" spans="1:9" x14ac:dyDescent="0.25">
      <c r="A387" t="str">
        <f t="shared" si="41"/>
        <v/>
      </c>
      <c r="B387" s="17" t="str">
        <f t="shared" si="42"/>
        <v/>
      </c>
      <c r="C387" s="18" t="str">
        <f t="shared" si="45"/>
        <v/>
      </c>
      <c r="D387" s="19" t="str">
        <f>IF(A387="","",BANCO!D387)</f>
        <v/>
      </c>
      <c r="E387" s="16" t="str">
        <f t="shared" si="40"/>
        <v/>
      </c>
      <c r="F387" s="19" t="str">
        <f t="shared" si="46"/>
        <v/>
      </c>
      <c r="G387" s="19" t="str">
        <f t="shared" si="43"/>
        <v/>
      </c>
      <c r="H387" s="19" t="str">
        <f t="shared" si="47"/>
        <v/>
      </c>
      <c r="I387" s="19" t="str">
        <f t="shared" si="44"/>
        <v/>
      </c>
    </row>
    <row r="388" spans="1:9" x14ac:dyDescent="0.25">
      <c r="A388" t="str">
        <f t="shared" si="41"/>
        <v/>
      </c>
      <c r="B388" s="17" t="str">
        <f t="shared" si="42"/>
        <v/>
      </c>
      <c r="C388" s="18" t="str">
        <f t="shared" si="45"/>
        <v/>
      </c>
      <c r="D388" s="19" t="str">
        <f>IF(A388="","",BANCO!D388)</f>
        <v/>
      </c>
      <c r="E388" s="16" t="str">
        <f t="shared" si="40"/>
        <v/>
      </c>
      <c r="F388" s="19" t="str">
        <f t="shared" si="46"/>
        <v/>
      </c>
      <c r="G388" s="19" t="str">
        <f t="shared" si="43"/>
        <v/>
      </c>
      <c r="H388" s="19" t="str">
        <f t="shared" si="47"/>
        <v/>
      </c>
      <c r="I388" s="19" t="str">
        <f t="shared" si="44"/>
        <v/>
      </c>
    </row>
    <row r="389" spans="1:9" x14ac:dyDescent="0.25">
      <c r="A389" t="str">
        <f t="shared" si="41"/>
        <v/>
      </c>
      <c r="B389" s="17" t="str">
        <f t="shared" si="42"/>
        <v/>
      </c>
      <c r="C389" s="18" t="str">
        <f t="shared" si="45"/>
        <v/>
      </c>
      <c r="D389" s="19" t="str">
        <f>IF(A389="","",BANCO!D389)</f>
        <v/>
      </c>
      <c r="E389" s="16" t="str">
        <f t="shared" si="40"/>
        <v/>
      </c>
      <c r="F389" s="19" t="str">
        <f t="shared" si="46"/>
        <v/>
      </c>
      <c r="G389" s="19" t="str">
        <f t="shared" si="43"/>
        <v/>
      </c>
      <c r="H389" s="19" t="str">
        <f t="shared" si="47"/>
        <v/>
      </c>
      <c r="I389" s="19" t="str">
        <f t="shared" si="44"/>
        <v/>
      </c>
    </row>
    <row r="390" spans="1:9" x14ac:dyDescent="0.25">
      <c r="A390" t="str">
        <f t="shared" si="41"/>
        <v/>
      </c>
      <c r="B390" s="17" t="str">
        <f t="shared" si="42"/>
        <v/>
      </c>
      <c r="C390" s="18" t="str">
        <f t="shared" si="45"/>
        <v/>
      </c>
      <c r="D390" s="19" t="str">
        <f>IF(A390="","",BANCO!D390)</f>
        <v/>
      </c>
      <c r="E390" s="16" t="str">
        <f t="shared" si="40"/>
        <v/>
      </c>
      <c r="F390" s="19" t="str">
        <f t="shared" si="46"/>
        <v/>
      </c>
      <c r="G390" s="19" t="str">
        <f t="shared" si="43"/>
        <v/>
      </c>
      <c r="H390" s="19" t="str">
        <f t="shared" si="47"/>
        <v/>
      </c>
      <c r="I390" s="19" t="str">
        <f t="shared" si="44"/>
        <v/>
      </c>
    </row>
    <row r="391" spans="1:9" x14ac:dyDescent="0.25">
      <c r="A391" t="str">
        <f t="shared" si="41"/>
        <v/>
      </c>
      <c r="B391" s="17" t="str">
        <f t="shared" si="42"/>
        <v/>
      </c>
      <c r="C391" s="18" t="str">
        <f t="shared" si="45"/>
        <v/>
      </c>
      <c r="D391" s="19" t="str">
        <f>IF(A391="","",BANCO!D391)</f>
        <v/>
      </c>
      <c r="E391" s="16" t="str">
        <f t="shared" si="40"/>
        <v/>
      </c>
      <c r="F391" s="19" t="str">
        <f t="shared" si="46"/>
        <v/>
      </c>
      <c r="G391" s="19" t="str">
        <f t="shared" si="43"/>
        <v/>
      </c>
      <c r="H391" s="19" t="str">
        <f t="shared" si="47"/>
        <v/>
      </c>
      <c r="I391" s="19" t="str">
        <f t="shared" si="44"/>
        <v/>
      </c>
    </row>
    <row r="392" spans="1:9" x14ac:dyDescent="0.25">
      <c r="A392" t="str">
        <f t="shared" si="41"/>
        <v/>
      </c>
      <c r="B392" s="17" t="str">
        <f t="shared" si="42"/>
        <v/>
      </c>
      <c r="C392" s="18" t="str">
        <f t="shared" si="45"/>
        <v/>
      </c>
      <c r="D392" s="19" t="str">
        <f>IF(A392="","",BANCO!D392)</f>
        <v/>
      </c>
      <c r="E392" s="16" t="str">
        <f t="shared" si="40"/>
        <v/>
      </c>
      <c r="F392" s="19" t="str">
        <f t="shared" si="46"/>
        <v/>
      </c>
      <c r="G392" s="19" t="str">
        <f t="shared" si="43"/>
        <v/>
      </c>
      <c r="H392" s="19" t="str">
        <f t="shared" si="47"/>
        <v/>
      </c>
      <c r="I392" s="19" t="str">
        <f t="shared" si="44"/>
        <v/>
      </c>
    </row>
    <row r="393" spans="1:9" x14ac:dyDescent="0.25">
      <c r="A393" t="str">
        <f t="shared" si="41"/>
        <v/>
      </c>
      <c r="B393" s="17" t="str">
        <f t="shared" si="42"/>
        <v/>
      </c>
      <c r="C393" s="18" t="str">
        <f t="shared" si="45"/>
        <v/>
      </c>
      <c r="D393" s="19" t="str">
        <f>IF(A393="","",BANCO!D393)</f>
        <v/>
      </c>
      <c r="E393" s="16" t="str">
        <f t="shared" si="40"/>
        <v/>
      </c>
      <c r="F393" s="19" t="str">
        <f t="shared" si="46"/>
        <v/>
      </c>
      <c r="G393" s="19" t="str">
        <f t="shared" si="43"/>
        <v/>
      </c>
      <c r="H393" s="19" t="str">
        <f t="shared" si="47"/>
        <v/>
      </c>
      <c r="I393" s="19" t="str">
        <f t="shared" si="44"/>
        <v/>
      </c>
    </row>
    <row r="394" spans="1:9" x14ac:dyDescent="0.25">
      <c r="A394" t="str">
        <f t="shared" si="41"/>
        <v/>
      </c>
      <c r="B394" s="17" t="str">
        <f t="shared" si="42"/>
        <v/>
      </c>
      <c r="C394" s="18" t="str">
        <f t="shared" si="45"/>
        <v/>
      </c>
      <c r="D394" s="19" t="str">
        <f>IF(A394="","",BANCO!D394)</f>
        <v/>
      </c>
      <c r="E394" s="16" t="str">
        <f t="shared" si="40"/>
        <v/>
      </c>
      <c r="F394" s="19" t="str">
        <f t="shared" si="46"/>
        <v/>
      </c>
      <c r="G394" s="19" t="str">
        <f t="shared" si="43"/>
        <v/>
      </c>
      <c r="H394" s="19" t="str">
        <f t="shared" si="47"/>
        <v/>
      </c>
      <c r="I394" s="19" t="str">
        <f t="shared" si="44"/>
        <v/>
      </c>
    </row>
    <row r="395" spans="1:9" x14ac:dyDescent="0.25">
      <c r="A395" t="str">
        <f t="shared" si="41"/>
        <v/>
      </c>
      <c r="B395" s="17" t="str">
        <f t="shared" si="42"/>
        <v/>
      </c>
      <c r="C395" s="18" t="str">
        <f t="shared" si="45"/>
        <v/>
      </c>
      <c r="D395" s="19" t="str">
        <f>IF(A395="","",BANCO!D395)</f>
        <v/>
      </c>
      <c r="E395" s="16" t="str">
        <f t="shared" si="40"/>
        <v/>
      </c>
      <c r="F395" s="19" t="str">
        <f t="shared" si="46"/>
        <v/>
      </c>
      <c r="G395" s="19" t="str">
        <f t="shared" si="43"/>
        <v/>
      </c>
      <c r="H395" s="19" t="str">
        <f t="shared" si="47"/>
        <v/>
      </c>
      <c r="I395" s="19" t="str">
        <f t="shared" si="44"/>
        <v/>
      </c>
    </row>
    <row r="396" spans="1:9" x14ac:dyDescent="0.25">
      <c r="A396" t="str">
        <f t="shared" si="41"/>
        <v/>
      </c>
      <c r="B396" s="17" t="str">
        <f t="shared" si="42"/>
        <v/>
      </c>
      <c r="C396" s="18" t="str">
        <f t="shared" si="45"/>
        <v/>
      </c>
      <c r="D396" s="19" t="str">
        <f>IF(A396="","",BANCO!D396)</f>
        <v/>
      </c>
      <c r="E396" s="16" t="str">
        <f t="shared" si="40"/>
        <v/>
      </c>
      <c r="F396" s="19" t="str">
        <f t="shared" si="46"/>
        <v/>
      </c>
      <c r="G396" s="19" t="str">
        <f t="shared" si="43"/>
        <v/>
      </c>
      <c r="H396" s="19" t="str">
        <f t="shared" si="47"/>
        <v/>
      </c>
      <c r="I396" s="19" t="str">
        <f t="shared" si="44"/>
        <v/>
      </c>
    </row>
    <row r="397" spans="1:9" x14ac:dyDescent="0.25">
      <c r="A397" t="str">
        <f t="shared" si="41"/>
        <v/>
      </c>
      <c r="B397" s="17" t="str">
        <f t="shared" si="42"/>
        <v/>
      </c>
      <c r="C397" s="18" t="str">
        <f t="shared" si="45"/>
        <v/>
      </c>
      <c r="D397" s="19" t="str">
        <f>IF(A397="","",BANCO!D397)</f>
        <v/>
      </c>
      <c r="E397" s="16" t="str">
        <f t="shared" si="40"/>
        <v/>
      </c>
      <c r="F397" s="19" t="str">
        <f t="shared" si="46"/>
        <v/>
      </c>
      <c r="G397" s="19" t="str">
        <f t="shared" si="43"/>
        <v/>
      </c>
      <c r="H397" s="19" t="str">
        <f t="shared" si="47"/>
        <v/>
      </c>
      <c r="I397" s="19" t="str">
        <f t="shared" si="44"/>
        <v/>
      </c>
    </row>
    <row r="398" spans="1:9" x14ac:dyDescent="0.25">
      <c r="A398" t="str">
        <f t="shared" si="41"/>
        <v/>
      </c>
      <c r="B398" s="17" t="str">
        <f t="shared" si="42"/>
        <v/>
      </c>
      <c r="C398" s="18" t="str">
        <f t="shared" si="45"/>
        <v/>
      </c>
      <c r="D398" s="19" t="str">
        <f>IF(A398="","",BANCO!D398)</f>
        <v/>
      </c>
      <c r="E398" s="16" t="str">
        <f t="shared" si="40"/>
        <v/>
      </c>
      <c r="F398" s="19" t="str">
        <f t="shared" si="46"/>
        <v/>
      </c>
      <c r="G398" s="19" t="str">
        <f t="shared" si="43"/>
        <v/>
      </c>
      <c r="H398" s="19" t="str">
        <f t="shared" si="47"/>
        <v/>
      </c>
      <c r="I398" s="19" t="str">
        <f t="shared" si="44"/>
        <v/>
      </c>
    </row>
    <row r="399" spans="1:9" x14ac:dyDescent="0.25">
      <c r="A399" t="str">
        <f t="shared" si="41"/>
        <v/>
      </c>
      <c r="B399" s="17" t="str">
        <f t="shared" si="42"/>
        <v/>
      </c>
      <c r="C399" s="18" t="str">
        <f t="shared" si="45"/>
        <v/>
      </c>
      <c r="D399" s="19" t="str">
        <f>IF(A399="","",BANCO!D399)</f>
        <v/>
      </c>
      <c r="E399" s="16" t="str">
        <f t="shared" ref="E399:E462" si="48">IF(A399="","",N_T_Pagos-A399)</f>
        <v/>
      </c>
      <c r="F399" s="19" t="str">
        <f t="shared" si="46"/>
        <v/>
      </c>
      <c r="G399" s="19" t="str">
        <f t="shared" si="43"/>
        <v/>
      </c>
      <c r="H399" s="19" t="str">
        <f t="shared" si="47"/>
        <v/>
      </c>
      <c r="I399" s="19" t="str">
        <f t="shared" si="44"/>
        <v/>
      </c>
    </row>
    <row r="400" spans="1:9" x14ac:dyDescent="0.25">
      <c r="A400" t="str">
        <f t="shared" ref="A400:A463" si="49">IF(A399&lt;N_T_Pagos,+A399+1,"")</f>
        <v/>
      </c>
      <c r="B400" s="17" t="str">
        <f t="shared" ref="B400:B463" si="50">IF(A400="","",IF(__Mes1=__Mes2,DATE(YEAR(B399),MONTH(B399)+(12/$G$7),MIN(DAY($B$15),DAY(DATE(YEAR(B399),MONTH(B399)+(12/$G$7)+1,0)))),DATE(YEAR(B399),MONTH(B399)+(12/$G$7),DAY(DATE(YEAR(B399),MONTH(B399)+(12/$G$7)+1,0)))))</f>
        <v/>
      </c>
      <c r="C400" s="18" t="str">
        <f t="shared" si="45"/>
        <v/>
      </c>
      <c r="D400" s="19" t="str">
        <f>IF(A400="","",BANCO!D400)</f>
        <v/>
      </c>
      <c r="E400" s="16" t="str">
        <f t="shared" si="48"/>
        <v/>
      </c>
      <c r="F400" s="19" t="str">
        <f t="shared" si="46"/>
        <v/>
      </c>
      <c r="G400" s="19" t="str">
        <f t="shared" ref="G400:G463" si="51">IF(A400="","",D400-F400)</f>
        <v/>
      </c>
      <c r="H400" s="19" t="str">
        <f t="shared" si="47"/>
        <v/>
      </c>
      <c r="I400" s="19" t="str">
        <f t="shared" ref="I400:I463" si="52">IF(A400="","",$G$5-H400)</f>
        <v/>
      </c>
    </row>
    <row r="401" spans="1:9" x14ac:dyDescent="0.25">
      <c r="A401" t="str">
        <f t="shared" si="49"/>
        <v/>
      </c>
      <c r="B401" s="17" t="str">
        <f t="shared" si="50"/>
        <v/>
      </c>
      <c r="C401" s="18" t="str">
        <f t="shared" ref="C401:C464" si="53">IF(A401="","",C400)</f>
        <v/>
      </c>
      <c r="D401" s="19" t="str">
        <f>IF(A401="","",BANCO!D401)</f>
        <v/>
      </c>
      <c r="E401" s="16" t="str">
        <f t="shared" si="48"/>
        <v/>
      </c>
      <c r="F401" s="19" t="str">
        <f t="shared" ref="F401:F464" si="54">IF(A401="","",ROUND(I400*C401/$G$7,2))</f>
        <v/>
      </c>
      <c r="G401" s="19" t="str">
        <f t="shared" si="51"/>
        <v/>
      </c>
      <c r="H401" s="19" t="str">
        <f t="shared" ref="H401:H464" si="55">IF(A401="","",G401+H400)</f>
        <v/>
      </c>
      <c r="I401" s="19" t="str">
        <f t="shared" si="52"/>
        <v/>
      </c>
    </row>
    <row r="402" spans="1:9" x14ac:dyDescent="0.25">
      <c r="A402" t="str">
        <f t="shared" si="49"/>
        <v/>
      </c>
      <c r="B402" s="17" t="str">
        <f t="shared" si="50"/>
        <v/>
      </c>
      <c r="C402" s="18" t="str">
        <f t="shared" si="53"/>
        <v/>
      </c>
      <c r="D402" s="19" t="str">
        <f>IF(A402="","",BANCO!D402)</f>
        <v/>
      </c>
      <c r="E402" s="16" t="str">
        <f t="shared" si="48"/>
        <v/>
      </c>
      <c r="F402" s="19" t="str">
        <f t="shared" si="54"/>
        <v/>
      </c>
      <c r="G402" s="19" t="str">
        <f t="shared" si="51"/>
        <v/>
      </c>
      <c r="H402" s="19" t="str">
        <f t="shared" si="55"/>
        <v/>
      </c>
      <c r="I402" s="19" t="str">
        <f t="shared" si="52"/>
        <v/>
      </c>
    </row>
    <row r="403" spans="1:9" x14ac:dyDescent="0.25">
      <c r="A403" t="str">
        <f t="shared" si="49"/>
        <v/>
      </c>
      <c r="B403" s="17" t="str">
        <f t="shared" si="50"/>
        <v/>
      </c>
      <c r="C403" s="18" t="str">
        <f t="shared" si="53"/>
        <v/>
      </c>
      <c r="D403" s="19" t="str">
        <f>IF(A403="","",BANCO!D403)</f>
        <v/>
      </c>
      <c r="E403" s="16" t="str">
        <f t="shared" si="48"/>
        <v/>
      </c>
      <c r="F403" s="19" t="str">
        <f t="shared" si="54"/>
        <v/>
      </c>
      <c r="G403" s="19" t="str">
        <f t="shared" si="51"/>
        <v/>
      </c>
      <c r="H403" s="19" t="str">
        <f t="shared" si="55"/>
        <v/>
      </c>
      <c r="I403" s="19" t="str">
        <f t="shared" si="52"/>
        <v/>
      </c>
    </row>
    <row r="404" spans="1:9" x14ac:dyDescent="0.25">
      <c r="A404" t="str">
        <f t="shared" si="49"/>
        <v/>
      </c>
      <c r="B404" s="17" t="str">
        <f t="shared" si="50"/>
        <v/>
      </c>
      <c r="C404" s="18" t="str">
        <f t="shared" si="53"/>
        <v/>
      </c>
      <c r="D404" s="19" t="str">
        <f>IF(A404="","",BANCO!D404)</f>
        <v/>
      </c>
      <c r="E404" s="16" t="str">
        <f t="shared" si="48"/>
        <v/>
      </c>
      <c r="F404" s="19" t="str">
        <f t="shared" si="54"/>
        <v/>
      </c>
      <c r="G404" s="19" t="str">
        <f t="shared" si="51"/>
        <v/>
      </c>
      <c r="H404" s="19" t="str">
        <f t="shared" si="55"/>
        <v/>
      </c>
      <c r="I404" s="19" t="str">
        <f t="shared" si="52"/>
        <v/>
      </c>
    </row>
    <row r="405" spans="1:9" x14ac:dyDescent="0.25">
      <c r="A405" t="str">
        <f t="shared" si="49"/>
        <v/>
      </c>
      <c r="B405" s="17" t="str">
        <f t="shared" si="50"/>
        <v/>
      </c>
      <c r="C405" s="18" t="str">
        <f t="shared" si="53"/>
        <v/>
      </c>
      <c r="D405" s="19" t="str">
        <f>IF(A405="","",BANCO!D405)</f>
        <v/>
      </c>
      <c r="E405" s="16" t="str">
        <f t="shared" si="48"/>
        <v/>
      </c>
      <c r="F405" s="19" t="str">
        <f t="shared" si="54"/>
        <v/>
      </c>
      <c r="G405" s="19" t="str">
        <f t="shared" si="51"/>
        <v/>
      </c>
      <c r="H405" s="19" t="str">
        <f t="shared" si="55"/>
        <v/>
      </c>
      <c r="I405" s="19" t="str">
        <f t="shared" si="52"/>
        <v/>
      </c>
    </row>
    <row r="406" spans="1:9" x14ac:dyDescent="0.25">
      <c r="A406" t="str">
        <f t="shared" si="49"/>
        <v/>
      </c>
      <c r="B406" s="17" t="str">
        <f t="shared" si="50"/>
        <v/>
      </c>
      <c r="C406" s="18" t="str">
        <f t="shared" si="53"/>
        <v/>
      </c>
      <c r="D406" s="19" t="str">
        <f>IF(A406="","",BANCO!D406)</f>
        <v/>
      </c>
      <c r="E406" s="16" t="str">
        <f t="shared" si="48"/>
        <v/>
      </c>
      <c r="F406" s="19" t="str">
        <f t="shared" si="54"/>
        <v/>
      </c>
      <c r="G406" s="19" t="str">
        <f t="shared" si="51"/>
        <v/>
      </c>
      <c r="H406" s="19" t="str">
        <f t="shared" si="55"/>
        <v/>
      </c>
      <c r="I406" s="19" t="str">
        <f t="shared" si="52"/>
        <v/>
      </c>
    </row>
    <row r="407" spans="1:9" x14ac:dyDescent="0.25">
      <c r="A407" t="str">
        <f t="shared" si="49"/>
        <v/>
      </c>
      <c r="B407" s="17" t="str">
        <f t="shared" si="50"/>
        <v/>
      </c>
      <c r="C407" s="18" t="str">
        <f t="shared" si="53"/>
        <v/>
      </c>
      <c r="D407" s="19" t="str">
        <f>IF(A407="","",BANCO!D407)</f>
        <v/>
      </c>
      <c r="E407" s="16" t="str">
        <f t="shared" si="48"/>
        <v/>
      </c>
      <c r="F407" s="19" t="str">
        <f t="shared" si="54"/>
        <v/>
      </c>
      <c r="G407" s="19" t="str">
        <f t="shared" si="51"/>
        <v/>
      </c>
      <c r="H407" s="19" t="str">
        <f t="shared" si="55"/>
        <v/>
      </c>
      <c r="I407" s="19" t="str">
        <f t="shared" si="52"/>
        <v/>
      </c>
    </row>
    <row r="408" spans="1:9" x14ac:dyDescent="0.25">
      <c r="A408" t="str">
        <f t="shared" si="49"/>
        <v/>
      </c>
      <c r="B408" s="17" t="str">
        <f t="shared" si="50"/>
        <v/>
      </c>
      <c r="C408" s="18" t="str">
        <f t="shared" si="53"/>
        <v/>
      </c>
      <c r="D408" s="19" t="str">
        <f>IF(A408="","",BANCO!D408)</f>
        <v/>
      </c>
      <c r="E408" s="16" t="str">
        <f t="shared" si="48"/>
        <v/>
      </c>
      <c r="F408" s="19" t="str">
        <f t="shared" si="54"/>
        <v/>
      </c>
      <c r="G408" s="19" t="str">
        <f t="shared" si="51"/>
        <v/>
      </c>
      <c r="H408" s="19" t="str">
        <f t="shared" si="55"/>
        <v/>
      </c>
      <c r="I408" s="19" t="str">
        <f t="shared" si="52"/>
        <v/>
      </c>
    </row>
    <row r="409" spans="1:9" x14ac:dyDescent="0.25">
      <c r="A409" t="str">
        <f t="shared" si="49"/>
        <v/>
      </c>
      <c r="B409" s="17" t="str">
        <f t="shared" si="50"/>
        <v/>
      </c>
      <c r="C409" s="18" t="str">
        <f t="shared" si="53"/>
        <v/>
      </c>
      <c r="D409" s="19" t="str">
        <f>IF(A409="","",BANCO!D409)</f>
        <v/>
      </c>
      <c r="E409" s="16" t="str">
        <f t="shared" si="48"/>
        <v/>
      </c>
      <c r="F409" s="19" t="str">
        <f t="shared" si="54"/>
        <v/>
      </c>
      <c r="G409" s="19" t="str">
        <f t="shared" si="51"/>
        <v/>
      </c>
      <c r="H409" s="19" t="str">
        <f t="shared" si="55"/>
        <v/>
      </c>
      <c r="I409" s="19" t="str">
        <f t="shared" si="52"/>
        <v/>
      </c>
    </row>
    <row r="410" spans="1:9" x14ac:dyDescent="0.25">
      <c r="A410" t="str">
        <f t="shared" si="49"/>
        <v/>
      </c>
      <c r="B410" s="17" t="str">
        <f t="shared" si="50"/>
        <v/>
      </c>
      <c r="C410" s="18" t="str">
        <f t="shared" si="53"/>
        <v/>
      </c>
      <c r="D410" s="19" t="str">
        <f>IF(A410="","",BANCO!D410)</f>
        <v/>
      </c>
      <c r="E410" s="16" t="str">
        <f t="shared" si="48"/>
        <v/>
      </c>
      <c r="F410" s="19" t="str">
        <f t="shared" si="54"/>
        <v/>
      </c>
      <c r="G410" s="19" t="str">
        <f t="shared" si="51"/>
        <v/>
      </c>
      <c r="H410" s="19" t="str">
        <f t="shared" si="55"/>
        <v/>
      </c>
      <c r="I410" s="19" t="str">
        <f t="shared" si="52"/>
        <v/>
      </c>
    </row>
    <row r="411" spans="1:9" x14ac:dyDescent="0.25">
      <c r="A411" t="str">
        <f t="shared" si="49"/>
        <v/>
      </c>
      <c r="B411" s="17" t="str">
        <f t="shared" si="50"/>
        <v/>
      </c>
      <c r="C411" s="18" t="str">
        <f t="shared" si="53"/>
        <v/>
      </c>
      <c r="D411" s="19" t="str">
        <f>IF(A411="","",BANCO!D411)</f>
        <v/>
      </c>
      <c r="E411" s="16" t="str">
        <f t="shared" si="48"/>
        <v/>
      </c>
      <c r="F411" s="19" t="str">
        <f t="shared" si="54"/>
        <v/>
      </c>
      <c r="G411" s="19" t="str">
        <f t="shared" si="51"/>
        <v/>
      </c>
      <c r="H411" s="19" t="str">
        <f t="shared" si="55"/>
        <v/>
      </c>
      <c r="I411" s="19" t="str">
        <f t="shared" si="52"/>
        <v/>
      </c>
    </row>
    <row r="412" spans="1:9" x14ac:dyDescent="0.25">
      <c r="A412" t="str">
        <f t="shared" si="49"/>
        <v/>
      </c>
      <c r="B412" s="17" t="str">
        <f t="shared" si="50"/>
        <v/>
      </c>
      <c r="C412" s="18" t="str">
        <f t="shared" si="53"/>
        <v/>
      </c>
      <c r="D412" s="19" t="str">
        <f>IF(A412="","",BANCO!D412)</f>
        <v/>
      </c>
      <c r="E412" s="16" t="str">
        <f t="shared" si="48"/>
        <v/>
      </c>
      <c r="F412" s="19" t="str">
        <f t="shared" si="54"/>
        <v/>
      </c>
      <c r="G412" s="19" t="str">
        <f t="shared" si="51"/>
        <v/>
      </c>
      <c r="H412" s="19" t="str">
        <f t="shared" si="55"/>
        <v/>
      </c>
      <c r="I412" s="19" t="str">
        <f t="shared" si="52"/>
        <v/>
      </c>
    </row>
    <row r="413" spans="1:9" x14ac:dyDescent="0.25">
      <c r="A413" t="str">
        <f t="shared" si="49"/>
        <v/>
      </c>
      <c r="B413" s="17" t="str">
        <f t="shared" si="50"/>
        <v/>
      </c>
      <c r="C413" s="18" t="str">
        <f t="shared" si="53"/>
        <v/>
      </c>
      <c r="D413" s="19" t="str">
        <f>IF(A413="","",BANCO!D413)</f>
        <v/>
      </c>
      <c r="E413" s="16" t="str">
        <f t="shared" si="48"/>
        <v/>
      </c>
      <c r="F413" s="19" t="str">
        <f t="shared" si="54"/>
        <v/>
      </c>
      <c r="G413" s="19" t="str">
        <f t="shared" si="51"/>
        <v/>
      </c>
      <c r="H413" s="19" t="str">
        <f t="shared" si="55"/>
        <v/>
      </c>
      <c r="I413" s="19" t="str">
        <f t="shared" si="52"/>
        <v/>
      </c>
    </row>
    <row r="414" spans="1:9" x14ac:dyDescent="0.25">
      <c r="A414" t="str">
        <f t="shared" si="49"/>
        <v/>
      </c>
      <c r="B414" s="17" t="str">
        <f t="shared" si="50"/>
        <v/>
      </c>
      <c r="C414" s="18" t="str">
        <f t="shared" si="53"/>
        <v/>
      </c>
      <c r="D414" s="19" t="str">
        <f>IF(A414="","",BANCO!D414)</f>
        <v/>
      </c>
      <c r="E414" s="16" t="str">
        <f t="shared" si="48"/>
        <v/>
      </c>
      <c r="F414" s="19" t="str">
        <f t="shared" si="54"/>
        <v/>
      </c>
      <c r="G414" s="19" t="str">
        <f t="shared" si="51"/>
        <v/>
      </c>
      <c r="H414" s="19" t="str">
        <f t="shared" si="55"/>
        <v/>
      </c>
      <c r="I414" s="19" t="str">
        <f t="shared" si="52"/>
        <v/>
      </c>
    </row>
    <row r="415" spans="1:9" x14ac:dyDescent="0.25">
      <c r="A415" t="str">
        <f t="shared" si="49"/>
        <v/>
      </c>
      <c r="B415" s="17" t="str">
        <f t="shared" si="50"/>
        <v/>
      </c>
      <c r="C415" s="18" t="str">
        <f t="shared" si="53"/>
        <v/>
      </c>
      <c r="D415" s="19" t="str">
        <f>IF(A415="","",BANCO!D415)</f>
        <v/>
      </c>
      <c r="E415" s="16" t="str">
        <f t="shared" si="48"/>
        <v/>
      </c>
      <c r="F415" s="19" t="str">
        <f t="shared" si="54"/>
        <v/>
      </c>
      <c r="G415" s="19" t="str">
        <f t="shared" si="51"/>
        <v/>
      </c>
      <c r="H415" s="19" t="str">
        <f t="shared" si="55"/>
        <v/>
      </c>
      <c r="I415" s="19" t="str">
        <f t="shared" si="52"/>
        <v/>
      </c>
    </row>
    <row r="416" spans="1:9" x14ac:dyDescent="0.25">
      <c r="A416" t="str">
        <f t="shared" si="49"/>
        <v/>
      </c>
      <c r="B416" s="17" t="str">
        <f t="shared" si="50"/>
        <v/>
      </c>
      <c r="C416" s="18" t="str">
        <f t="shared" si="53"/>
        <v/>
      </c>
      <c r="D416" s="19" t="str">
        <f>IF(A416="","",BANCO!D416)</f>
        <v/>
      </c>
      <c r="E416" s="16" t="str">
        <f t="shared" si="48"/>
        <v/>
      </c>
      <c r="F416" s="19" t="str">
        <f t="shared" si="54"/>
        <v/>
      </c>
      <c r="G416" s="19" t="str">
        <f t="shared" si="51"/>
        <v/>
      </c>
      <c r="H416" s="19" t="str">
        <f t="shared" si="55"/>
        <v/>
      </c>
      <c r="I416" s="19" t="str">
        <f t="shared" si="52"/>
        <v/>
      </c>
    </row>
    <row r="417" spans="1:9" x14ac:dyDescent="0.25">
      <c r="A417" t="str">
        <f t="shared" si="49"/>
        <v/>
      </c>
      <c r="B417" s="17" t="str">
        <f t="shared" si="50"/>
        <v/>
      </c>
      <c r="C417" s="18" t="str">
        <f t="shared" si="53"/>
        <v/>
      </c>
      <c r="D417" s="19" t="str">
        <f>IF(A417="","",BANCO!D417)</f>
        <v/>
      </c>
      <c r="E417" s="16" t="str">
        <f t="shared" si="48"/>
        <v/>
      </c>
      <c r="F417" s="19" t="str">
        <f t="shared" si="54"/>
        <v/>
      </c>
      <c r="G417" s="19" t="str">
        <f t="shared" si="51"/>
        <v/>
      </c>
      <c r="H417" s="19" t="str">
        <f t="shared" si="55"/>
        <v/>
      </c>
      <c r="I417" s="19" t="str">
        <f t="shared" si="52"/>
        <v/>
      </c>
    </row>
    <row r="418" spans="1:9" x14ac:dyDescent="0.25">
      <c r="A418" t="str">
        <f t="shared" si="49"/>
        <v/>
      </c>
      <c r="B418" s="17" t="str">
        <f t="shared" si="50"/>
        <v/>
      </c>
      <c r="C418" s="18" t="str">
        <f t="shared" si="53"/>
        <v/>
      </c>
      <c r="D418" s="19" t="str">
        <f>IF(A418="","",BANCO!D418)</f>
        <v/>
      </c>
      <c r="E418" s="16" t="str">
        <f t="shared" si="48"/>
        <v/>
      </c>
      <c r="F418" s="19" t="str">
        <f t="shared" si="54"/>
        <v/>
      </c>
      <c r="G418" s="19" t="str">
        <f t="shared" si="51"/>
        <v/>
      </c>
      <c r="H418" s="19" t="str">
        <f t="shared" si="55"/>
        <v/>
      </c>
      <c r="I418" s="19" t="str">
        <f t="shared" si="52"/>
        <v/>
      </c>
    </row>
    <row r="419" spans="1:9" x14ac:dyDescent="0.25">
      <c r="A419" t="str">
        <f t="shared" si="49"/>
        <v/>
      </c>
      <c r="B419" s="17" t="str">
        <f t="shared" si="50"/>
        <v/>
      </c>
      <c r="C419" s="18" t="str">
        <f t="shared" si="53"/>
        <v/>
      </c>
      <c r="D419" s="19" t="str">
        <f>IF(A419="","",BANCO!D419)</f>
        <v/>
      </c>
      <c r="E419" s="16" t="str">
        <f t="shared" si="48"/>
        <v/>
      </c>
      <c r="F419" s="19" t="str">
        <f t="shared" si="54"/>
        <v/>
      </c>
      <c r="G419" s="19" t="str">
        <f t="shared" si="51"/>
        <v/>
      </c>
      <c r="H419" s="19" t="str">
        <f t="shared" si="55"/>
        <v/>
      </c>
      <c r="I419" s="19" t="str">
        <f t="shared" si="52"/>
        <v/>
      </c>
    </row>
    <row r="420" spans="1:9" x14ac:dyDescent="0.25">
      <c r="A420" t="str">
        <f t="shared" si="49"/>
        <v/>
      </c>
      <c r="B420" s="17" t="str">
        <f t="shared" si="50"/>
        <v/>
      </c>
      <c r="C420" s="18" t="str">
        <f t="shared" si="53"/>
        <v/>
      </c>
      <c r="D420" s="19" t="str">
        <f>IF(A420="","",BANCO!D420)</f>
        <v/>
      </c>
      <c r="E420" s="16" t="str">
        <f t="shared" si="48"/>
        <v/>
      </c>
      <c r="F420" s="19" t="str">
        <f t="shared" si="54"/>
        <v/>
      </c>
      <c r="G420" s="19" t="str">
        <f t="shared" si="51"/>
        <v/>
      </c>
      <c r="H420" s="19" t="str">
        <f t="shared" si="55"/>
        <v/>
      </c>
      <c r="I420" s="19" t="str">
        <f t="shared" si="52"/>
        <v/>
      </c>
    </row>
    <row r="421" spans="1:9" x14ac:dyDescent="0.25">
      <c r="A421" t="str">
        <f t="shared" si="49"/>
        <v/>
      </c>
      <c r="B421" s="17" t="str">
        <f t="shared" si="50"/>
        <v/>
      </c>
      <c r="C421" s="18" t="str">
        <f t="shared" si="53"/>
        <v/>
      </c>
      <c r="D421" s="19" t="str">
        <f>IF(A421="","",BANCO!D421)</f>
        <v/>
      </c>
      <c r="E421" s="16" t="str">
        <f t="shared" si="48"/>
        <v/>
      </c>
      <c r="F421" s="19" t="str">
        <f t="shared" si="54"/>
        <v/>
      </c>
      <c r="G421" s="19" t="str">
        <f t="shared" si="51"/>
        <v/>
      </c>
      <c r="H421" s="19" t="str">
        <f t="shared" si="55"/>
        <v/>
      </c>
      <c r="I421" s="19" t="str">
        <f t="shared" si="52"/>
        <v/>
      </c>
    </row>
    <row r="422" spans="1:9" x14ac:dyDescent="0.25">
      <c r="A422" t="str">
        <f t="shared" si="49"/>
        <v/>
      </c>
      <c r="B422" s="17" t="str">
        <f t="shared" si="50"/>
        <v/>
      </c>
      <c r="C422" s="18" t="str">
        <f t="shared" si="53"/>
        <v/>
      </c>
      <c r="D422" s="19" t="str">
        <f>IF(A422="","",BANCO!D422)</f>
        <v/>
      </c>
      <c r="E422" s="16" t="str">
        <f t="shared" si="48"/>
        <v/>
      </c>
      <c r="F422" s="19" t="str">
        <f t="shared" si="54"/>
        <v/>
      </c>
      <c r="G422" s="19" t="str">
        <f t="shared" si="51"/>
        <v/>
      </c>
      <c r="H422" s="19" t="str">
        <f t="shared" si="55"/>
        <v/>
      </c>
      <c r="I422" s="19" t="str">
        <f t="shared" si="52"/>
        <v/>
      </c>
    </row>
    <row r="423" spans="1:9" x14ac:dyDescent="0.25">
      <c r="A423" t="str">
        <f t="shared" si="49"/>
        <v/>
      </c>
      <c r="B423" s="17" t="str">
        <f t="shared" si="50"/>
        <v/>
      </c>
      <c r="C423" s="18" t="str">
        <f t="shared" si="53"/>
        <v/>
      </c>
      <c r="D423" s="19" t="str">
        <f>IF(A423="","",BANCO!D423)</f>
        <v/>
      </c>
      <c r="E423" s="16" t="str">
        <f t="shared" si="48"/>
        <v/>
      </c>
      <c r="F423" s="19" t="str">
        <f t="shared" si="54"/>
        <v/>
      </c>
      <c r="G423" s="19" t="str">
        <f t="shared" si="51"/>
        <v/>
      </c>
      <c r="H423" s="19" t="str">
        <f t="shared" si="55"/>
        <v/>
      </c>
      <c r="I423" s="19" t="str">
        <f t="shared" si="52"/>
        <v/>
      </c>
    </row>
    <row r="424" spans="1:9" x14ac:dyDescent="0.25">
      <c r="A424" t="str">
        <f t="shared" si="49"/>
        <v/>
      </c>
      <c r="B424" s="17" t="str">
        <f t="shared" si="50"/>
        <v/>
      </c>
      <c r="C424" s="18" t="str">
        <f t="shared" si="53"/>
        <v/>
      </c>
      <c r="D424" s="19" t="str">
        <f>IF(A424="","",BANCO!D424)</f>
        <v/>
      </c>
      <c r="E424" s="16" t="str">
        <f t="shared" si="48"/>
        <v/>
      </c>
      <c r="F424" s="19" t="str">
        <f t="shared" si="54"/>
        <v/>
      </c>
      <c r="G424" s="19" t="str">
        <f t="shared" si="51"/>
        <v/>
      </c>
      <c r="H424" s="19" t="str">
        <f t="shared" si="55"/>
        <v/>
      </c>
      <c r="I424" s="19" t="str">
        <f t="shared" si="52"/>
        <v/>
      </c>
    </row>
    <row r="425" spans="1:9" x14ac:dyDescent="0.25">
      <c r="A425" t="str">
        <f t="shared" si="49"/>
        <v/>
      </c>
      <c r="B425" s="17" t="str">
        <f t="shared" si="50"/>
        <v/>
      </c>
      <c r="C425" s="18" t="str">
        <f t="shared" si="53"/>
        <v/>
      </c>
      <c r="D425" s="19" t="str">
        <f>IF(A425="","",BANCO!D425)</f>
        <v/>
      </c>
      <c r="E425" s="16" t="str">
        <f t="shared" si="48"/>
        <v/>
      </c>
      <c r="F425" s="19" t="str">
        <f t="shared" si="54"/>
        <v/>
      </c>
      <c r="G425" s="19" t="str">
        <f t="shared" si="51"/>
        <v/>
      </c>
      <c r="H425" s="19" t="str">
        <f t="shared" si="55"/>
        <v/>
      </c>
      <c r="I425" s="19" t="str">
        <f t="shared" si="52"/>
        <v/>
      </c>
    </row>
    <row r="426" spans="1:9" x14ac:dyDescent="0.25">
      <c r="A426" t="str">
        <f t="shared" si="49"/>
        <v/>
      </c>
      <c r="B426" s="17" t="str">
        <f t="shared" si="50"/>
        <v/>
      </c>
      <c r="C426" s="18" t="str">
        <f t="shared" si="53"/>
        <v/>
      </c>
      <c r="D426" s="19" t="str">
        <f>IF(A426="","",BANCO!D426)</f>
        <v/>
      </c>
      <c r="E426" s="16" t="str">
        <f t="shared" si="48"/>
        <v/>
      </c>
      <c r="F426" s="19" t="str">
        <f t="shared" si="54"/>
        <v/>
      </c>
      <c r="G426" s="19" t="str">
        <f t="shared" si="51"/>
        <v/>
      </c>
      <c r="H426" s="19" t="str">
        <f t="shared" si="55"/>
        <v/>
      </c>
      <c r="I426" s="19" t="str">
        <f t="shared" si="52"/>
        <v/>
      </c>
    </row>
    <row r="427" spans="1:9" x14ac:dyDescent="0.25">
      <c r="A427" t="str">
        <f t="shared" si="49"/>
        <v/>
      </c>
      <c r="B427" s="17" t="str">
        <f t="shared" si="50"/>
        <v/>
      </c>
      <c r="C427" s="18" t="str">
        <f t="shared" si="53"/>
        <v/>
      </c>
      <c r="D427" s="19" t="str">
        <f>IF(A427="","",BANCO!D427)</f>
        <v/>
      </c>
      <c r="E427" s="16" t="str">
        <f t="shared" si="48"/>
        <v/>
      </c>
      <c r="F427" s="19" t="str">
        <f t="shared" si="54"/>
        <v/>
      </c>
      <c r="G427" s="19" t="str">
        <f t="shared" si="51"/>
        <v/>
      </c>
      <c r="H427" s="19" t="str">
        <f t="shared" si="55"/>
        <v/>
      </c>
      <c r="I427" s="19" t="str">
        <f t="shared" si="52"/>
        <v/>
      </c>
    </row>
    <row r="428" spans="1:9" x14ac:dyDescent="0.25">
      <c r="A428" t="str">
        <f t="shared" si="49"/>
        <v/>
      </c>
      <c r="B428" s="17" t="str">
        <f t="shared" si="50"/>
        <v/>
      </c>
      <c r="C428" s="18" t="str">
        <f t="shared" si="53"/>
        <v/>
      </c>
      <c r="D428" s="19" t="str">
        <f>IF(A428="","",BANCO!D428)</f>
        <v/>
      </c>
      <c r="E428" s="16" t="str">
        <f t="shared" si="48"/>
        <v/>
      </c>
      <c r="F428" s="19" t="str">
        <f t="shared" si="54"/>
        <v/>
      </c>
      <c r="G428" s="19" t="str">
        <f t="shared" si="51"/>
        <v/>
      </c>
      <c r="H428" s="19" t="str">
        <f t="shared" si="55"/>
        <v/>
      </c>
      <c r="I428" s="19" t="str">
        <f t="shared" si="52"/>
        <v/>
      </c>
    </row>
    <row r="429" spans="1:9" x14ac:dyDescent="0.25">
      <c r="A429" t="str">
        <f t="shared" si="49"/>
        <v/>
      </c>
      <c r="B429" s="17" t="str">
        <f t="shared" si="50"/>
        <v/>
      </c>
      <c r="C429" s="18" t="str">
        <f t="shared" si="53"/>
        <v/>
      </c>
      <c r="D429" s="19" t="str">
        <f>IF(A429="","",BANCO!D429)</f>
        <v/>
      </c>
      <c r="E429" s="16" t="str">
        <f t="shared" si="48"/>
        <v/>
      </c>
      <c r="F429" s="19" t="str">
        <f t="shared" si="54"/>
        <v/>
      </c>
      <c r="G429" s="19" t="str">
        <f t="shared" si="51"/>
        <v/>
      </c>
      <c r="H429" s="19" t="str">
        <f t="shared" si="55"/>
        <v/>
      </c>
      <c r="I429" s="19" t="str">
        <f t="shared" si="52"/>
        <v/>
      </c>
    </row>
    <row r="430" spans="1:9" x14ac:dyDescent="0.25">
      <c r="A430" t="str">
        <f t="shared" si="49"/>
        <v/>
      </c>
      <c r="B430" s="17" t="str">
        <f t="shared" si="50"/>
        <v/>
      </c>
      <c r="C430" s="18" t="str">
        <f t="shared" si="53"/>
        <v/>
      </c>
      <c r="D430" s="19" t="str">
        <f>IF(A430="","",BANCO!D430)</f>
        <v/>
      </c>
      <c r="E430" s="16" t="str">
        <f t="shared" si="48"/>
        <v/>
      </c>
      <c r="F430" s="19" t="str">
        <f t="shared" si="54"/>
        <v/>
      </c>
      <c r="G430" s="19" t="str">
        <f t="shared" si="51"/>
        <v/>
      </c>
      <c r="H430" s="19" t="str">
        <f t="shared" si="55"/>
        <v/>
      </c>
      <c r="I430" s="19" t="str">
        <f t="shared" si="52"/>
        <v/>
      </c>
    </row>
    <row r="431" spans="1:9" x14ac:dyDescent="0.25">
      <c r="A431" t="str">
        <f t="shared" si="49"/>
        <v/>
      </c>
      <c r="B431" s="17" t="str">
        <f t="shared" si="50"/>
        <v/>
      </c>
      <c r="C431" s="18" t="str">
        <f t="shared" si="53"/>
        <v/>
      </c>
      <c r="D431" s="19" t="str">
        <f>IF(A431="","",BANCO!D431)</f>
        <v/>
      </c>
      <c r="E431" s="16" t="str">
        <f t="shared" si="48"/>
        <v/>
      </c>
      <c r="F431" s="19" t="str">
        <f t="shared" si="54"/>
        <v/>
      </c>
      <c r="G431" s="19" t="str">
        <f t="shared" si="51"/>
        <v/>
      </c>
      <c r="H431" s="19" t="str">
        <f t="shared" si="55"/>
        <v/>
      </c>
      <c r="I431" s="19" t="str">
        <f t="shared" si="52"/>
        <v/>
      </c>
    </row>
    <row r="432" spans="1:9" x14ac:dyDescent="0.25">
      <c r="A432" t="str">
        <f t="shared" si="49"/>
        <v/>
      </c>
      <c r="B432" s="17" t="str">
        <f t="shared" si="50"/>
        <v/>
      </c>
      <c r="C432" s="18" t="str">
        <f t="shared" si="53"/>
        <v/>
      </c>
      <c r="D432" s="19" t="str">
        <f>IF(A432="","",BANCO!D432)</f>
        <v/>
      </c>
      <c r="E432" s="16" t="str">
        <f t="shared" si="48"/>
        <v/>
      </c>
      <c r="F432" s="19" t="str">
        <f t="shared" si="54"/>
        <v/>
      </c>
      <c r="G432" s="19" t="str">
        <f t="shared" si="51"/>
        <v/>
      </c>
      <c r="H432" s="19" t="str">
        <f t="shared" si="55"/>
        <v/>
      </c>
      <c r="I432" s="19" t="str">
        <f t="shared" si="52"/>
        <v/>
      </c>
    </row>
    <row r="433" spans="1:9" x14ac:dyDescent="0.25">
      <c r="A433" t="str">
        <f t="shared" si="49"/>
        <v/>
      </c>
      <c r="B433" s="17" t="str">
        <f t="shared" si="50"/>
        <v/>
      </c>
      <c r="C433" s="18" t="str">
        <f t="shared" si="53"/>
        <v/>
      </c>
      <c r="D433" s="19" t="str">
        <f>IF(A433="","",BANCO!D433)</f>
        <v/>
      </c>
      <c r="E433" s="16" t="str">
        <f t="shared" si="48"/>
        <v/>
      </c>
      <c r="F433" s="19" t="str">
        <f t="shared" si="54"/>
        <v/>
      </c>
      <c r="G433" s="19" t="str">
        <f t="shared" si="51"/>
        <v/>
      </c>
      <c r="H433" s="19" t="str">
        <f t="shared" si="55"/>
        <v/>
      </c>
      <c r="I433" s="19" t="str">
        <f t="shared" si="52"/>
        <v/>
      </c>
    </row>
    <row r="434" spans="1:9" x14ac:dyDescent="0.25">
      <c r="A434" t="str">
        <f t="shared" si="49"/>
        <v/>
      </c>
      <c r="B434" s="17" t="str">
        <f t="shared" si="50"/>
        <v/>
      </c>
      <c r="C434" s="18" t="str">
        <f t="shared" si="53"/>
        <v/>
      </c>
      <c r="D434" s="19" t="str">
        <f>IF(A434="","",BANCO!D434)</f>
        <v/>
      </c>
      <c r="E434" s="16" t="str">
        <f t="shared" si="48"/>
        <v/>
      </c>
      <c r="F434" s="19" t="str">
        <f t="shared" si="54"/>
        <v/>
      </c>
      <c r="G434" s="19" t="str">
        <f t="shared" si="51"/>
        <v/>
      </c>
      <c r="H434" s="19" t="str">
        <f t="shared" si="55"/>
        <v/>
      </c>
      <c r="I434" s="19" t="str">
        <f t="shared" si="52"/>
        <v/>
      </c>
    </row>
    <row r="435" spans="1:9" x14ac:dyDescent="0.25">
      <c r="A435" t="str">
        <f t="shared" si="49"/>
        <v/>
      </c>
      <c r="B435" s="17" t="str">
        <f t="shared" si="50"/>
        <v/>
      </c>
      <c r="C435" s="18" t="str">
        <f t="shared" si="53"/>
        <v/>
      </c>
      <c r="D435" s="19" t="str">
        <f>IF(A435="","",BANCO!D435)</f>
        <v/>
      </c>
      <c r="E435" s="16" t="str">
        <f t="shared" si="48"/>
        <v/>
      </c>
      <c r="F435" s="19" t="str">
        <f t="shared" si="54"/>
        <v/>
      </c>
      <c r="G435" s="19" t="str">
        <f t="shared" si="51"/>
        <v/>
      </c>
      <c r="H435" s="19" t="str">
        <f t="shared" si="55"/>
        <v/>
      </c>
      <c r="I435" s="19" t="str">
        <f t="shared" si="52"/>
        <v/>
      </c>
    </row>
    <row r="436" spans="1:9" x14ac:dyDescent="0.25">
      <c r="A436" t="str">
        <f t="shared" si="49"/>
        <v/>
      </c>
      <c r="B436" s="17" t="str">
        <f t="shared" si="50"/>
        <v/>
      </c>
      <c r="C436" s="18" t="str">
        <f t="shared" si="53"/>
        <v/>
      </c>
      <c r="D436" s="19" t="str">
        <f>IF(A436="","",BANCO!D436)</f>
        <v/>
      </c>
      <c r="E436" s="16" t="str">
        <f t="shared" si="48"/>
        <v/>
      </c>
      <c r="F436" s="19" t="str">
        <f t="shared" si="54"/>
        <v/>
      </c>
      <c r="G436" s="19" t="str">
        <f t="shared" si="51"/>
        <v/>
      </c>
      <c r="H436" s="19" t="str">
        <f t="shared" si="55"/>
        <v/>
      </c>
      <c r="I436" s="19" t="str">
        <f t="shared" si="52"/>
        <v/>
      </c>
    </row>
    <row r="437" spans="1:9" x14ac:dyDescent="0.25">
      <c r="A437" t="str">
        <f t="shared" si="49"/>
        <v/>
      </c>
      <c r="B437" s="17" t="str">
        <f t="shared" si="50"/>
        <v/>
      </c>
      <c r="C437" s="18" t="str">
        <f t="shared" si="53"/>
        <v/>
      </c>
      <c r="D437" s="19" t="str">
        <f>IF(A437="","",BANCO!D437)</f>
        <v/>
      </c>
      <c r="E437" s="16" t="str">
        <f t="shared" si="48"/>
        <v/>
      </c>
      <c r="F437" s="19" t="str">
        <f t="shared" si="54"/>
        <v/>
      </c>
      <c r="G437" s="19" t="str">
        <f t="shared" si="51"/>
        <v/>
      </c>
      <c r="H437" s="19" t="str">
        <f t="shared" si="55"/>
        <v/>
      </c>
      <c r="I437" s="19" t="str">
        <f t="shared" si="52"/>
        <v/>
      </c>
    </row>
    <row r="438" spans="1:9" x14ac:dyDescent="0.25">
      <c r="A438" t="str">
        <f t="shared" si="49"/>
        <v/>
      </c>
      <c r="B438" s="17" t="str">
        <f t="shared" si="50"/>
        <v/>
      </c>
      <c r="C438" s="18" t="str">
        <f t="shared" si="53"/>
        <v/>
      </c>
      <c r="D438" s="19" t="str">
        <f>IF(A438="","",BANCO!D438)</f>
        <v/>
      </c>
      <c r="E438" s="16" t="str">
        <f t="shared" si="48"/>
        <v/>
      </c>
      <c r="F438" s="19" t="str">
        <f t="shared" si="54"/>
        <v/>
      </c>
      <c r="G438" s="19" t="str">
        <f t="shared" si="51"/>
        <v/>
      </c>
      <c r="H438" s="19" t="str">
        <f t="shared" si="55"/>
        <v/>
      </c>
      <c r="I438" s="19" t="str">
        <f t="shared" si="52"/>
        <v/>
      </c>
    </row>
    <row r="439" spans="1:9" x14ac:dyDescent="0.25">
      <c r="A439" t="str">
        <f t="shared" si="49"/>
        <v/>
      </c>
      <c r="B439" s="17" t="str">
        <f t="shared" si="50"/>
        <v/>
      </c>
      <c r="C439" s="18" t="str">
        <f t="shared" si="53"/>
        <v/>
      </c>
      <c r="D439" s="19" t="str">
        <f>IF(A439="","",BANCO!D439)</f>
        <v/>
      </c>
      <c r="E439" s="16" t="str">
        <f t="shared" si="48"/>
        <v/>
      </c>
      <c r="F439" s="19" t="str">
        <f t="shared" si="54"/>
        <v/>
      </c>
      <c r="G439" s="19" t="str">
        <f t="shared" si="51"/>
        <v/>
      </c>
      <c r="H439" s="19" t="str">
        <f t="shared" si="55"/>
        <v/>
      </c>
      <c r="I439" s="19" t="str">
        <f t="shared" si="52"/>
        <v/>
      </c>
    </row>
    <row r="440" spans="1:9" x14ac:dyDescent="0.25">
      <c r="A440" t="str">
        <f t="shared" si="49"/>
        <v/>
      </c>
      <c r="B440" s="17" t="str">
        <f t="shared" si="50"/>
        <v/>
      </c>
      <c r="C440" s="18" t="str">
        <f t="shared" si="53"/>
        <v/>
      </c>
      <c r="D440" s="19" t="str">
        <f>IF(A440="","",BANCO!D440)</f>
        <v/>
      </c>
      <c r="E440" s="16" t="str">
        <f t="shared" si="48"/>
        <v/>
      </c>
      <c r="F440" s="19" t="str">
        <f t="shared" si="54"/>
        <v/>
      </c>
      <c r="G440" s="19" t="str">
        <f t="shared" si="51"/>
        <v/>
      </c>
      <c r="H440" s="19" t="str">
        <f t="shared" si="55"/>
        <v/>
      </c>
      <c r="I440" s="19" t="str">
        <f t="shared" si="52"/>
        <v/>
      </c>
    </row>
    <row r="441" spans="1:9" x14ac:dyDescent="0.25">
      <c r="A441" t="str">
        <f t="shared" si="49"/>
        <v/>
      </c>
      <c r="B441" s="17" t="str">
        <f t="shared" si="50"/>
        <v/>
      </c>
      <c r="C441" s="18" t="str">
        <f t="shared" si="53"/>
        <v/>
      </c>
      <c r="D441" s="19" t="str">
        <f>IF(A441="","",BANCO!D441)</f>
        <v/>
      </c>
      <c r="E441" s="16" t="str">
        <f t="shared" si="48"/>
        <v/>
      </c>
      <c r="F441" s="19" t="str">
        <f t="shared" si="54"/>
        <v/>
      </c>
      <c r="G441" s="19" t="str">
        <f t="shared" si="51"/>
        <v/>
      </c>
      <c r="H441" s="19" t="str">
        <f t="shared" si="55"/>
        <v/>
      </c>
      <c r="I441" s="19" t="str">
        <f t="shared" si="52"/>
        <v/>
      </c>
    </row>
    <row r="442" spans="1:9" x14ac:dyDescent="0.25">
      <c r="A442" t="str">
        <f t="shared" si="49"/>
        <v/>
      </c>
      <c r="B442" s="17" t="str">
        <f t="shared" si="50"/>
        <v/>
      </c>
      <c r="C442" s="18" t="str">
        <f t="shared" si="53"/>
        <v/>
      </c>
      <c r="D442" s="19" t="str">
        <f>IF(A442="","",BANCO!D442)</f>
        <v/>
      </c>
      <c r="E442" s="16" t="str">
        <f t="shared" si="48"/>
        <v/>
      </c>
      <c r="F442" s="19" t="str">
        <f t="shared" si="54"/>
        <v/>
      </c>
      <c r="G442" s="19" t="str">
        <f t="shared" si="51"/>
        <v/>
      </c>
      <c r="H442" s="19" t="str">
        <f t="shared" si="55"/>
        <v/>
      </c>
      <c r="I442" s="19" t="str">
        <f t="shared" si="52"/>
        <v/>
      </c>
    </row>
    <row r="443" spans="1:9" x14ac:dyDescent="0.25">
      <c r="A443" t="str">
        <f t="shared" si="49"/>
        <v/>
      </c>
      <c r="B443" s="17" t="str">
        <f t="shared" si="50"/>
        <v/>
      </c>
      <c r="C443" s="18" t="str">
        <f t="shared" si="53"/>
        <v/>
      </c>
      <c r="D443" s="19" t="str">
        <f>IF(A443="","",BANCO!D443)</f>
        <v/>
      </c>
      <c r="E443" s="16" t="str">
        <f t="shared" si="48"/>
        <v/>
      </c>
      <c r="F443" s="19" t="str">
        <f t="shared" si="54"/>
        <v/>
      </c>
      <c r="G443" s="19" t="str">
        <f t="shared" si="51"/>
        <v/>
      </c>
      <c r="H443" s="19" t="str">
        <f t="shared" si="55"/>
        <v/>
      </c>
      <c r="I443" s="19" t="str">
        <f t="shared" si="52"/>
        <v/>
      </c>
    </row>
    <row r="444" spans="1:9" x14ac:dyDescent="0.25">
      <c r="A444" t="str">
        <f t="shared" si="49"/>
        <v/>
      </c>
      <c r="B444" s="17" t="str">
        <f t="shared" si="50"/>
        <v/>
      </c>
      <c r="C444" s="18" t="str">
        <f t="shared" si="53"/>
        <v/>
      </c>
      <c r="D444" s="19" t="str">
        <f>IF(A444="","",BANCO!D444)</f>
        <v/>
      </c>
      <c r="E444" s="16" t="str">
        <f t="shared" si="48"/>
        <v/>
      </c>
      <c r="F444" s="19" t="str">
        <f t="shared" si="54"/>
        <v/>
      </c>
      <c r="G444" s="19" t="str">
        <f t="shared" si="51"/>
        <v/>
      </c>
      <c r="H444" s="19" t="str">
        <f t="shared" si="55"/>
        <v/>
      </c>
      <c r="I444" s="19" t="str">
        <f t="shared" si="52"/>
        <v/>
      </c>
    </row>
    <row r="445" spans="1:9" x14ac:dyDescent="0.25">
      <c r="A445" t="str">
        <f t="shared" si="49"/>
        <v/>
      </c>
      <c r="B445" s="17" t="str">
        <f t="shared" si="50"/>
        <v/>
      </c>
      <c r="C445" s="18" t="str">
        <f t="shared" si="53"/>
        <v/>
      </c>
      <c r="D445" s="19" t="str">
        <f>IF(A445="","",BANCO!D445)</f>
        <v/>
      </c>
      <c r="E445" s="16" t="str">
        <f t="shared" si="48"/>
        <v/>
      </c>
      <c r="F445" s="19" t="str">
        <f t="shared" si="54"/>
        <v/>
      </c>
      <c r="G445" s="19" t="str">
        <f t="shared" si="51"/>
        <v/>
      </c>
      <c r="H445" s="19" t="str">
        <f t="shared" si="55"/>
        <v/>
      </c>
      <c r="I445" s="19" t="str">
        <f t="shared" si="52"/>
        <v/>
      </c>
    </row>
    <row r="446" spans="1:9" x14ac:dyDescent="0.25">
      <c r="A446" t="str">
        <f t="shared" si="49"/>
        <v/>
      </c>
      <c r="B446" s="17" t="str">
        <f t="shared" si="50"/>
        <v/>
      </c>
      <c r="C446" s="18" t="str">
        <f t="shared" si="53"/>
        <v/>
      </c>
      <c r="D446" s="19" t="str">
        <f>IF(A446="","",BANCO!D446)</f>
        <v/>
      </c>
      <c r="E446" s="16" t="str">
        <f t="shared" si="48"/>
        <v/>
      </c>
      <c r="F446" s="19" t="str">
        <f t="shared" si="54"/>
        <v/>
      </c>
      <c r="G446" s="19" t="str">
        <f t="shared" si="51"/>
        <v/>
      </c>
      <c r="H446" s="19" t="str">
        <f t="shared" si="55"/>
        <v/>
      </c>
      <c r="I446" s="19" t="str">
        <f t="shared" si="52"/>
        <v/>
      </c>
    </row>
    <row r="447" spans="1:9" x14ac:dyDescent="0.25">
      <c r="A447" t="str">
        <f t="shared" si="49"/>
        <v/>
      </c>
      <c r="B447" s="17" t="str">
        <f t="shared" si="50"/>
        <v/>
      </c>
      <c r="C447" s="18" t="str">
        <f t="shared" si="53"/>
        <v/>
      </c>
      <c r="D447" s="19" t="str">
        <f>IF(A447="","",BANCO!D447)</f>
        <v/>
      </c>
      <c r="E447" s="16" t="str">
        <f t="shared" si="48"/>
        <v/>
      </c>
      <c r="F447" s="19" t="str">
        <f t="shared" si="54"/>
        <v/>
      </c>
      <c r="G447" s="19" t="str">
        <f t="shared" si="51"/>
        <v/>
      </c>
      <c r="H447" s="19" t="str">
        <f t="shared" si="55"/>
        <v/>
      </c>
      <c r="I447" s="19" t="str">
        <f t="shared" si="52"/>
        <v/>
      </c>
    </row>
    <row r="448" spans="1:9" x14ac:dyDescent="0.25">
      <c r="A448" t="str">
        <f t="shared" si="49"/>
        <v/>
      </c>
      <c r="B448" s="17" t="str">
        <f t="shared" si="50"/>
        <v/>
      </c>
      <c r="C448" s="18" t="str">
        <f t="shared" si="53"/>
        <v/>
      </c>
      <c r="D448" s="19" t="str">
        <f>IF(A448="","",BANCO!D448)</f>
        <v/>
      </c>
      <c r="E448" s="16" t="str">
        <f t="shared" si="48"/>
        <v/>
      </c>
      <c r="F448" s="19" t="str">
        <f t="shared" si="54"/>
        <v/>
      </c>
      <c r="G448" s="19" t="str">
        <f t="shared" si="51"/>
        <v/>
      </c>
      <c r="H448" s="19" t="str">
        <f t="shared" si="55"/>
        <v/>
      </c>
      <c r="I448" s="19" t="str">
        <f t="shared" si="52"/>
        <v/>
      </c>
    </row>
    <row r="449" spans="1:9" x14ac:dyDescent="0.25">
      <c r="A449" t="str">
        <f t="shared" si="49"/>
        <v/>
      </c>
      <c r="B449" s="17" t="str">
        <f t="shared" si="50"/>
        <v/>
      </c>
      <c r="C449" s="18" t="str">
        <f t="shared" si="53"/>
        <v/>
      </c>
      <c r="D449" s="19" t="str">
        <f>IF(A449="","",BANCO!D449)</f>
        <v/>
      </c>
      <c r="E449" s="16" t="str">
        <f t="shared" si="48"/>
        <v/>
      </c>
      <c r="F449" s="19" t="str">
        <f t="shared" si="54"/>
        <v/>
      </c>
      <c r="G449" s="19" t="str">
        <f t="shared" si="51"/>
        <v/>
      </c>
      <c r="H449" s="19" t="str">
        <f t="shared" si="55"/>
        <v/>
      </c>
      <c r="I449" s="19" t="str">
        <f t="shared" si="52"/>
        <v/>
      </c>
    </row>
    <row r="450" spans="1:9" x14ac:dyDescent="0.25">
      <c r="A450" t="str">
        <f t="shared" si="49"/>
        <v/>
      </c>
      <c r="B450" s="17" t="str">
        <f t="shared" si="50"/>
        <v/>
      </c>
      <c r="C450" s="18" t="str">
        <f t="shared" si="53"/>
        <v/>
      </c>
      <c r="D450" s="19" t="str">
        <f>IF(A450="","",BANCO!D450)</f>
        <v/>
      </c>
      <c r="E450" s="16" t="str">
        <f t="shared" si="48"/>
        <v/>
      </c>
      <c r="F450" s="19" t="str">
        <f t="shared" si="54"/>
        <v/>
      </c>
      <c r="G450" s="19" t="str">
        <f t="shared" si="51"/>
        <v/>
      </c>
      <c r="H450" s="19" t="str">
        <f t="shared" si="55"/>
        <v/>
      </c>
      <c r="I450" s="19" t="str">
        <f t="shared" si="52"/>
        <v/>
      </c>
    </row>
    <row r="451" spans="1:9" x14ac:dyDescent="0.25">
      <c r="A451" t="str">
        <f t="shared" si="49"/>
        <v/>
      </c>
      <c r="B451" s="17" t="str">
        <f t="shared" si="50"/>
        <v/>
      </c>
      <c r="C451" s="18" t="str">
        <f t="shared" si="53"/>
        <v/>
      </c>
      <c r="D451" s="19" t="str">
        <f>IF(A451="","",BANCO!D451)</f>
        <v/>
      </c>
      <c r="E451" s="16" t="str">
        <f t="shared" si="48"/>
        <v/>
      </c>
      <c r="F451" s="19" t="str">
        <f t="shared" si="54"/>
        <v/>
      </c>
      <c r="G451" s="19" t="str">
        <f t="shared" si="51"/>
        <v/>
      </c>
      <c r="H451" s="19" t="str">
        <f t="shared" si="55"/>
        <v/>
      </c>
      <c r="I451" s="19" t="str">
        <f t="shared" si="52"/>
        <v/>
      </c>
    </row>
    <row r="452" spans="1:9" x14ac:dyDescent="0.25">
      <c r="A452" t="str">
        <f t="shared" si="49"/>
        <v/>
      </c>
      <c r="B452" s="17" t="str">
        <f t="shared" si="50"/>
        <v/>
      </c>
      <c r="C452" s="18" t="str">
        <f t="shared" si="53"/>
        <v/>
      </c>
      <c r="D452" s="19" t="str">
        <f>IF(A452="","",BANCO!D452)</f>
        <v/>
      </c>
      <c r="E452" s="16" t="str">
        <f t="shared" si="48"/>
        <v/>
      </c>
      <c r="F452" s="19" t="str">
        <f t="shared" si="54"/>
        <v/>
      </c>
      <c r="G452" s="19" t="str">
        <f t="shared" si="51"/>
        <v/>
      </c>
      <c r="H452" s="19" t="str">
        <f t="shared" si="55"/>
        <v/>
      </c>
      <c r="I452" s="19" t="str">
        <f t="shared" si="52"/>
        <v/>
      </c>
    </row>
    <row r="453" spans="1:9" x14ac:dyDescent="0.25">
      <c r="A453" t="str">
        <f t="shared" si="49"/>
        <v/>
      </c>
      <c r="B453" s="17" t="str">
        <f t="shared" si="50"/>
        <v/>
      </c>
      <c r="C453" s="18" t="str">
        <f t="shared" si="53"/>
        <v/>
      </c>
      <c r="D453" s="19" t="str">
        <f>IF(A453="","",BANCO!D453)</f>
        <v/>
      </c>
      <c r="E453" s="16" t="str">
        <f t="shared" si="48"/>
        <v/>
      </c>
      <c r="F453" s="19" t="str">
        <f t="shared" si="54"/>
        <v/>
      </c>
      <c r="G453" s="19" t="str">
        <f t="shared" si="51"/>
        <v/>
      </c>
      <c r="H453" s="19" t="str">
        <f t="shared" si="55"/>
        <v/>
      </c>
      <c r="I453" s="19" t="str">
        <f t="shared" si="52"/>
        <v/>
      </c>
    </row>
    <row r="454" spans="1:9" x14ac:dyDescent="0.25">
      <c r="A454" t="str">
        <f t="shared" si="49"/>
        <v/>
      </c>
      <c r="B454" s="17" t="str">
        <f t="shared" si="50"/>
        <v/>
      </c>
      <c r="C454" s="18" t="str">
        <f t="shared" si="53"/>
        <v/>
      </c>
      <c r="D454" s="19" t="str">
        <f>IF(A454="","",BANCO!D454)</f>
        <v/>
      </c>
      <c r="E454" s="16" t="str">
        <f t="shared" si="48"/>
        <v/>
      </c>
      <c r="F454" s="19" t="str">
        <f t="shared" si="54"/>
        <v/>
      </c>
      <c r="G454" s="19" t="str">
        <f t="shared" si="51"/>
        <v/>
      </c>
      <c r="H454" s="19" t="str">
        <f t="shared" si="55"/>
        <v/>
      </c>
      <c r="I454" s="19" t="str">
        <f t="shared" si="52"/>
        <v/>
      </c>
    </row>
    <row r="455" spans="1:9" x14ac:dyDescent="0.25">
      <c r="A455" t="str">
        <f t="shared" si="49"/>
        <v/>
      </c>
      <c r="B455" s="17" t="str">
        <f t="shared" si="50"/>
        <v/>
      </c>
      <c r="C455" s="18" t="str">
        <f t="shared" si="53"/>
        <v/>
      </c>
      <c r="D455" s="19" t="str">
        <f>IF(A455="","",BANCO!D455)</f>
        <v/>
      </c>
      <c r="E455" s="16" t="str">
        <f t="shared" si="48"/>
        <v/>
      </c>
      <c r="F455" s="19" t="str">
        <f t="shared" si="54"/>
        <v/>
      </c>
      <c r="G455" s="19" t="str">
        <f t="shared" si="51"/>
        <v/>
      </c>
      <c r="H455" s="19" t="str">
        <f t="shared" si="55"/>
        <v/>
      </c>
      <c r="I455" s="19" t="str">
        <f t="shared" si="52"/>
        <v/>
      </c>
    </row>
    <row r="456" spans="1:9" x14ac:dyDescent="0.25">
      <c r="A456" t="str">
        <f t="shared" si="49"/>
        <v/>
      </c>
      <c r="B456" s="17" t="str">
        <f t="shared" si="50"/>
        <v/>
      </c>
      <c r="C456" s="18" t="str">
        <f t="shared" si="53"/>
        <v/>
      </c>
      <c r="D456" s="19" t="str">
        <f>IF(A456="","",BANCO!D456)</f>
        <v/>
      </c>
      <c r="E456" s="16" t="str">
        <f t="shared" si="48"/>
        <v/>
      </c>
      <c r="F456" s="19" t="str">
        <f t="shared" si="54"/>
        <v/>
      </c>
      <c r="G456" s="19" t="str">
        <f t="shared" si="51"/>
        <v/>
      </c>
      <c r="H456" s="19" t="str">
        <f t="shared" si="55"/>
        <v/>
      </c>
      <c r="I456" s="19" t="str">
        <f t="shared" si="52"/>
        <v/>
      </c>
    </row>
    <row r="457" spans="1:9" x14ac:dyDescent="0.25">
      <c r="A457" t="str">
        <f t="shared" si="49"/>
        <v/>
      </c>
      <c r="B457" s="17" t="str">
        <f t="shared" si="50"/>
        <v/>
      </c>
      <c r="C457" s="18" t="str">
        <f t="shared" si="53"/>
        <v/>
      </c>
      <c r="D457" s="19" t="str">
        <f>IF(A457="","",BANCO!D457)</f>
        <v/>
      </c>
      <c r="E457" s="16" t="str">
        <f t="shared" si="48"/>
        <v/>
      </c>
      <c r="F457" s="19" t="str">
        <f t="shared" si="54"/>
        <v/>
      </c>
      <c r="G457" s="19" t="str">
        <f t="shared" si="51"/>
        <v/>
      </c>
      <c r="H457" s="19" t="str">
        <f t="shared" si="55"/>
        <v/>
      </c>
      <c r="I457" s="19" t="str">
        <f t="shared" si="52"/>
        <v/>
      </c>
    </row>
    <row r="458" spans="1:9" x14ac:dyDescent="0.25">
      <c r="A458" t="str">
        <f t="shared" si="49"/>
        <v/>
      </c>
      <c r="B458" s="17" t="str">
        <f t="shared" si="50"/>
        <v/>
      </c>
      <c r="C458" s="18" t="str">
        <f t="shared" si="53"/>
        <v/>
      </c>
      <c r="D458" s="19" t="str">
        <f>IF(A458="","",BANCO!D458)</f>
        <v/>
      </c>
      <c r="E458" s="16" t="str">
        <f t="shared" si="48"/>
        <v/>
      </c>
      <c r="F458" s="19" t="str">
        <f t="shared" si="54"/>
        <v/>
      </c>
      <c r="G458" s="19" t="str">
        <f t="shared" si="51"/>
        <v/>
      </c>
      <c r="H458" s="19" t="str">
        <f t="shared" si="55"/>
        <v/>
      </c>
      <c r="I458" s="19" t="str">
        <f t="shared" si="52"/>
        <v/>
      </c>
    </row>
    <row r="459" spans="1:9" x14ac:dyDescent="0.25">
      <c r="A459" t="str">
        <f t="shared" si="49"/>
        <v/>
      </c>
      <c r="B459" s="17" t="str">
        <f t="shared" si="50"/>
        <v/>
      </c>
      <c r="C459" s="18" t="str">
        <f t="shared" si="53"/>
        <v/>
      </c>
      <c r="D459" s="19" t="str">
        <f>IF(A459="","",BANCO!D459)</f>
        <v/>
      </c>
      <c r="E459" s="16" t="str">
        <f t="shared" si="48"/>
        <v/>
      </c>
      <c r="F459" s="19" t="str">
        <f t="shared" si="54"/>
        <v/>
      </c>
      <c r="G459" s="19" t="str">
        <f t="shared" si="51"/>
        <v/>
      </c>
      <c r="H459" s="19" t="str">
        <f t="shared" si="55"/>
        <v/>
      </c>
      <c r="I459" s="19" t="str">
        <f t="shared" si="52"/>
        <v/>
      </c>
    </row>
    <row r="460" spans="1:9" x14ac:dyDescent="0.25">
      <c r="A460" t="str">
        <f t="shared" si="49"/>
        <v/>
      </c>
      <c r="B460" s="17" t="str">
        <f t="shared" si="50"/>
        <v/>
      </c>
      <c r="C460" s="18" t="str">
        <f t="shared" si="53"/>
        <v/>
      </c>
      <c r="D460" s="19" t="str">
        <f>IF(A460="","",BANCO!D460)</f>
        <v/>
      </c>
      <c r="E460" s="16" t="str">
        <f t="shared" si="48"/>
        <v/>
      </c>
      <c r="F460" s="19" t="str">
        <f t="shared" si="54"/>
        <v/>
      </c>
      <c r="G460" s="19" t="str">
        <f t="shared" si="51"/>
        <v/>
      </c>
      <c r="H460" s="19" t="str">
        <f t="shared" si="55"/>
        <v/>
      </c>
      <c r="I460" s="19" t="str">
        <f t="shared" si="52"/>
        <v/>
      </c>
    </row>
    <row r="461" spans="1:9" x14ac:dyDescent="0.25">
      <c r="A461" t="str">
        <f t="shared" si="49"/>
        <v/>
      </c>
      <c r="B461" s="17" t="str">
        <f t="shared" si="50"/>
        <v/>
      </c>
      <c r="C461" s="18" t="str">
        <f t="shared" si="53"/>
        <v/>
      </c>
      <c r="D461" s="19" t="str">
        <f>IF(A461="","",BANCO!D461)</f>
        <v/>
      </c>
      <c r="E461" s="16" t="str">
        <f t="shared" si="48"/>
        <v/>
      </c>
      <c r="F461" s="19" t="str">
        <f t="shared" si="54"/>
        <v/>
      </c>
      <c r="G461" s="19" t="str">
        <f t="shared" si="51"/>
        <v/>
      </c>
      <c r="H461" s="19" t="str">
        <f t="shared" si="55"/>
        <v/>
      </c>
      <c r="I461" s="19" t="str">
        <f t="shared" si="52"/>
        <v/>
      </c>
    </row>
    <row r="462" spans="1:9" x14ac:dyDescent="0.25">
      <c r="A462" t="str">
        <f t="shared" si="49"/>
        <v/>
      </c>
      <c r="B462" s="17" t="str">
        <f t="shared" si="50"/>
        <v/>
      </c>
      <c r="C462" s="18" t="str">
        <f t="shared" si="53"/>
        <v/>
      </c>
      <c r="D462" s="19" t="str">
        <f>IF(A462="","",BANCO!D462)</f>
        <v/>
      </c>
      <c r="E462" s="16" t="str">
        <f t="shared" si="48"/>
        <v/>
      </c>
      <c r="F462" s="19" t="str">
        <f t="shared" si="54"/>
        <v/>
      </c>
      <c r="G462" s="19" t="str">
        <f t="shared" si="51"/>
        <v/>
      </c>
      <c r="H462" s="19" t="str">
        <f t="shared" si="55"/>
        <v/>
      </c>
      <c r="I462" s="19" t="str">
        <f t="shared" si="52"/>
        <v/>
      </c>
    </row>
    <row r="463" spans="1:9" x14ac:dyDescent="0.25">
      <c r="A463" t="str">
        <f t="shared" si="49"/>
        <v/>
      </c>
      <c r="B463" s="17" t="str">
        <f t="shared" si="50"/>
        <v/>
      </c>
      <c r="C463" s="18" t="str">
        <f t="shared" si="53"/>
        <v/>
      </c>
      <c r="D463" s="19" t="str">
        <f>IF(A463="","",BANCO!D463)</f>
        <v/>
      </c>
      <c r="E463" s="16" t="str">
        <f t="shared" ref="E463:E500" si="56">IF(A463="","",N_T_Pagos-A463)</f>
        <v/>
      </c>
      <c r="F463" s="19" t="str">
        <f t="shared" si="54"/>
        <v/>
      </c>
      <c r="G463" s="19" t="str">
        <f t="shared" si="51"/>
        <v/>
      </c>
      <c r="H463" s="19" t="str">
        <f t="shared" si="55"/>
        <v/>
      </c>
      <c r="I463" s="19" t="str">
        <f t="shared" si="52"/>
        <v/>
      </c>
    </row>
    <row r="464" spans="1:9" x14ac:dyDescent="0.25">
      <c r="A464" t="str">
        <f t="shared" ref="A464:A500" si="57">IF(A463&lt;N_T_Pagos,+A463+1,"")</f>
        <v/>
      </c>
      <c r="B464" s="17" t="str">
        <f t="shared" ref="B464:B500" si="58">IF(A464="","",IF(__Mes1=__Mes2,DATE(YEAR(B463),MONTH(B463)+(12/$G$7),MIN(DAY($B$15),DAY(DATE(YEAR(B463),MONTH(B463)+(12/$G$7)+1,0)))),DATE(YEAR(B463),MONTH(B463)+(12/$G$7),DAY(DATE(YEAR(B463),MONTH(B463)+(12/$G$7)+1,0)))))</f>
        <v/>
      </c>
      <c r="C464" s="18" t="str">
        <f t="shared" si="53"/>
        <v/>
      </c>
      <c r="D464" s="19" t="str">
        <f>IF(A464="","",BANCO!D464)</f>
        <v/>
      </c>
      <c r="E464" s="16" t="str">
        <f t="shared" si="56"/>
        <v/>
      </c>
      <c r="F464" s="19" t="str">
        <f t="shared" si="54"/>
        <v/>
      </c>
      <c r="G464" s="19" t="str">
        <f t="shared" ref="G464:G500" si="59">IF(A464="","",D464-F464)</f>
        <v/>
      </c>
      <c r="H464" s="19" t="str">
        <f t="shared" si="55"/>
        <v/>
      </c>
      <c r="I464" s="19" t="str">
        <f t="shared" ref="I464:I500" si="60">IF(A464="","",$G$5-H464)</f>
        <v/>
      </c>
    </row>
    <row r="465" spans="1:9" x14ac:dyDescent="0.25">
      <c r="A465" t="str">
        <f t="shared" si="57"/>
        <v/>
      </c>
      <c r="B465" s="17" t="str">
        <f t="shared" si="58"/>
        <v/>
      </c>
      <c r="C465" s="18" t="str">
        <f t="shared" ref="C465:C500" si="61">IF(A465="","",C464)</f>
        <v/>
      </c>
      <c r="D465" s="19" t="str">
        <f>IF(A465="","",BANCO!D465)</f>
        <v/>
      </c>
      <c r="E465" s="16" t="str">
        <f t="shared" si="56"/>
        <v/>
      </c>
      <c r="F465" s="19" t="str">
        <f t="shared" ref="F465:F500" si="62">IF(A465="","",ROUND(I464*C465/$G$7,2))</f>
        <v/>
      </c>
      <c r="G465" s="19" t="str">
        <f t="shared" si="59"/>
        <v/>
      </c>
      <c r="H465" s="19" t="str">
        <f t="shared" ref="H465:H500" si="63">IF(A465="","",G465+H464)</f>
        <v/>
      </c>
      <c r="I465" s="19" t="str">
        <f t="shared" si="60"/>
        <v/>
      </c>
    </row>
    <row r="466" spans="1:9" x14ac:dyDescent="0.25">
      <c r="A466" t="str">
        <f t="shared" si="57"/>
        <v/>
      </c>
      <c r="B466" s="17" t="str">
        <f t="shared" si="58"/>
        <v/>
      </c>
      <c r="C466" s="18" t="str">
        <f t="shared" si="61"/>
        <v/>
      </c>
      <c r="D466" s="19" t="str">
        <f>IF(A466="","",BANCO!D466)</f>
        <v/>
      </c>
      <c r="E466" s="16" t="str">
        <f t="shared" si="56"/>
        <v/>
      </c>
      <c r="F466" s="19" t="str">
        <f t="shared" si="62"/>
        <v/>
      </c>
      <c r="G466" s="19" t="str">
        <f t="shared" si="59"/>
        <v/>
      </c>
      <c r="H466" s="19" t="str">
        <f t="shared" si="63"/>
        <v/>
      </c>
      <c r="I466" s="19" t="str">
        <f t="shared" si="60"/>
        <v/>
      </c>
    </row>
    <row r="467" spans="1:9" x14ac:dyDescent="0.25">
      <c r="A467" t="str">
        <f t="shared" si="57"/>
        <v/>
      </c>
      <c r="B467" s="17" t="str">
        <f t="shared" si="58"/>
        <v/>
      </c>
      <c r="C467" s="18" t="str">
        <f t="shared" si="61"/>
        <v/>
      </c>
      <c r="D467" s="19" t="str">
        <f>IF(A467="","",BANCO!D467)</f>
        <v/>
      </c>
      <c r="E467" s="16" t="str">
        <f t="shared" si="56"/>
        <v/>
      </c>
      <c r="F467" s="19" t="str">
        <f t="shared" si="62"/>
        <v/>
      </c>
      <c r="G467" s="19" t="str">
        <f t="shared" si="59"/>
        <v/>
      </c>
      <c r="H467" s="19" t="str">
        <f t="shared" si="63"/>
        <v/>
      </c>
      <c r="I467" s="19" t="str">
        <f t="shared" si="60"/>
        <v/>
      </c>
    </row>
    <row r="468" spans="1:9" x14ac:dyDescent="0.25">
      <c r="A468" t="str">
        <f t="shared" si="57"/>
        <v/>
      </c>
      <c r="B468" s="17" t="str">
        <f t="shared" si="58"/>
        <v/>
      </c>
      <c r="C468" s="18" t="str">
        <f t="shared" si="61"/>
        <v/>
      </c>
      <c r="D468" s="19" t="str">
        <f>IF(A468="","",BANCO!D468)</f>
        <v/>
      </c>
      <c r="E468" s="16" t="str">
        <f t="shared" si="56"/>
        <v/>
      </c>
      <c r="F468" s="19" t="str">
        <f t="shared" si="62"/>
        <v/>
      </c>
      <c r="G468" s="19" t="str">
        <f t="shared" si="59"/>
        <v/>
      </c>
      <c r="H468" s="19" t="str">
        <f t="shared" si="63"/>
        <v/>
      </c>
      <c r="I468" s="19" t="str">
        <f t="shared" si="60"/>
        <v/>
      </c>
    </row>
    <row r="469" spans="1:9" x14ac:dyDescent="0.25">
      <c r="A469" t="str">
        <f t="shared" si="57"/>
        <v/>
      </c>
      <c r="B469" s="17" t="str">
        <f t="shared" si="58"/>
        <v/>
      </c>
      <c r="C469" s="18" t="str">
        <f t="shared" si="61"/>
        <v/>
      </c>
      <c r="D469" s="19" t="str">
        <f>IF(A469="","",BANCO!D469)</f>
        <v/>
      </c>
      <c r="E469" s="16" t="str">
        <f t="shared" si="56"/>
        <v/>
      </c>
      <c r="F469" s="19" t="str">
        <f t="shared" si="62"/>
        <v/>
      </c>
      <c r="G469" s="19" t="str">
        <f t="shared" si="59"/>
        <v/>
      </c>
      <c r="H469" s="19" t="str">
        <f t="shared" si="63"/>
        <v/>
      </c>
      <c r="I469" s="19" t="str">
        <f t="shared" si="60"/>
        <v/>
      </c>
    </row>
    <row r="470" spans="1:9" x14ac:dyDescent="0.25">
      <c r="A470" t="str">
        <f t="shared" si="57"/>
        <v/>
      </c>
      <c r="B470" s="17" t="str">
        <f t="shared" si="58"/>
        <v/>
      </c>
      <c r="C470" s="18" t="str">
        <f t="shared" si="61"/>
        <v/>
      </c>
      <c r="D470" s="19" t="str">
        <f>IF(A470="","",BANCO!D470)</f>
        <v/>
      </c>
      <c r="E470" s="16" t="str">
        <f t="shared" si="56"/>
        <v/>
      </c>
      <c r="F470" s="19" t="str">
        <f t="shared" si="62"/>
        <v/>
      </c>
      <c r="G470" s="19" t="str">
        <f t="shared" si="59"/>
        <v/>
      </c>
      <c r="H470" s="19" t="str">
        <f t="shared" si="63"/>
        <v/>
      </c>
      <c r="I470" s="19" t="str">
        <f t="shared" si="60"/>
        <v/>
      </c>
    </row>
    <row r="471" spans="1:9" x14ac:dyDescent="0.25">
      <c r="A471" t="str">
        <f t="shared" si="57"/>
        <v/>
      </c>
      <c r="B471" s="17" t="str">
        <f t="shared" si="58"/>
        <v/>
      </c>
      <c r="C471" s="18" t="str">
        <f t="shared" si="61"/>
        <v/>
      </c>
      <c r="D471" s="19" t="str">
        <f>IF(A471="","",BANCO!D471)</f>
        <v/>
      </c>
      <c r="E471" s="16" t="str">
        <f t="shared" si="56"/>
        <v/>
      </c>
      <c r="F471" s="19" t="str">
        <f t="shared" si="62"/>
        <v/>
      </c>
      <c r="G471" s="19" t="str">
        <f t="shared" si="59"/>
        <v/>
      </c>
      <c r="H471" s="19" t="str">
        <f t="shared" si="63"/>
        <v/>
      </c>
      <c r="I471" s="19" t="str">
        <f t="shared" si="60"/>
        <v/>
      </c>
    </row>
    <row r="472" spans="1:9" x14ac:dyDescent="0.25">
      <c r="A472" t="str">
        <f t="shared" si="57"/>
        <v/>
      </c>
      <c r="B472" s="17" t="str">
        <f t="shared" si="58"/>
        <v/>
      </c>
      <c r="C472" s="18" t="str">
        <f t="shared" si="61"/>
        <v/>
      </c>
      <c r="D472" s="19" t="str">
        <f>IF(A472="","",BANCO!D472)</f>
        <v/>
      </c>
      <c r="E472" s="16" t="str">
        <f t="shared" si="56"/>
        <v/>
      </c>
      <c r="F472" s="19" t="str">
        <f t="shared" si="62"/>
        <v/>
      </c>
      <c r="G472" s="19" t="str">
        <f t="shared" si="59"/>
        <v/>
      </c>
      <c r="H472" s="19" t="str">
        <f t="shared" si="63"/>
        <v/>
      </c>
      <c r="I472" s="19" t="str">
        <f t="shared" si="60"/>
        <v/>
      </c>
    </row>
    <row r="473" spans="1:9" x14ac:dyDescent="0.25">
      <c r="A473" t="str">
        <f t="shared" si="57"/>
        <v/>
      </c>
      <c r="B473" s="17" t="str">
        <f t="shared" si="58"/>
        <v/>
      </c>
      <c r="C473" s="18" t="str">
        <f t="shared" si="61"/>
        <v/>
      </c>
      <c r="D473" s="19" t="str">
        <f>IF(A473="","",BANCO!D473)</f>
        <v/>
      </c>
      <c r="E473" s="16" t="str">
        <f t="shared" si="56"/>
        <v/>
      </c>
      <c r="F473" s="19" t="str">
        <f t="shared" si="62"/>
        <v/>
      </c>
      <c r="G473" s="19" t="str">
        <f t="shared" si="59"/>
        <v/>
      </c>
      <c r="H473" s="19" t="str">
        <f t="shared" si="63"/>
        <v/>
      </c>
      <c r="I473" s="19" t="str">
        <f t="shared" si="60"/>
        <v/>
      </c>
    </row>
    <row r="474" spans="1:9" x14ac:dyDescent="0.25">
      <c r="A474" t="str">
        <f t="shared" si="57"/>
        <v/>
      </c>
      <c r="B474" s="17" t="str">
        <f t="shared" si="58"/>
        <v/>
      </c>
      <c r="C474" s="18" t="str">
        <f t="shared" si="61"/>
        <v/>
      </c>
      <c r="D474" s="19" t="str">
        <f>IF(A474="","",BANCO!D474)</f>
        <v/>
      </c>
      <c r="E474" s="16" t="str">
        <f t="shared" si="56"/>
        <v/>
      </c>
      <c r="F474" s="19" t="str">
        <f t="shared" si="62"/>
        <v/>
      </c>
      <c r="G474" s="19" t="str">
        <f t="shared" si="59"/>
        <v/>
      </c>
      <c r="H474" s="19" t="str">
        <f t="shared" si="63"/>
        <v/>
      </c>
      <c r="I474" s="19" t="str">
        <f t="shared" si="60"/>
        <v/>
      </c>
    </row>
    <row r="475" spans="1:9" x14ac:dyDescent="0.25">
      <c r="A475" t="str">
        <f t="shared" si="57"/>
        <v/>
      </c>
      <c r="B475" s="17" t="str">
        <f t="shared" si="58"/>
        <v/>
      </c>
      <c r="C475" s="18" t="str">
        <f t="shared" si="61"/>
        <v/>
      </c>
      <c r="D475" s="19" t="str">
        <f>IF(A475="","",BANCO!D475)</f>
        <v/>
      </c>
      <c r="E475" s="16" t="str">
        <f t="shared" si="56"/>
        <v/>
      </c>
      <c r="F475" s="19" t="str">
        <f t="shared" si="62"/>
        <v/>
      </c>
      <c r="G475" s="19" t="str">
        <f t="shared" si="59"/>
        <v/>
      </c>
      <c r="H475" s="19" t="str">
        <f t="shared" si="63"/>
        <v/>
      </c>
      <c r="I475" s="19" t="str">
        <f t="shared" si="60"/>
        <v/>
      </c>
    </row>
    <row r="476" spans="1:9" x14ac:dyDescent="0.25">
      <c r="A476" t="str">
        <f t="shared" si="57"/>
        <v/>
      </c>
      <c r="B476" s="17" t="str">
        <f t="shared" si="58"/>
        <v/>
      </c>
      <c r="C476" s="18" t="str">
        <f t="shared" si="61"/>
        <v/>
      </c>
      <c r="D476" s="19" t="str">
        <f>IF(A476="","",BANCO!D476)</f>
        <v/>
      </c>
      <c r="E476" s="16" t="str">
        <f t="shared" si="56"/>
        <v/>
      </c>
      <c r="F476" s="19" t="str">
        <f t="shared" si="62"/>
        <v/>
      </c>
      <c r="G476" s="19" t="str">
        <f t="shared" si="59"/>
        <v/>
      </c>
      <c r="H476" s="19" t="str">
        <f t="shared" si="63"/>
        <v/>
      </c>
      <c r="I476" s="19" t="str">
        <f t="shared" si="60"/>
        <v/>
      </c>
    </row>
    <row r="477" spans="1:9" x14ac:dyDescent="0.25">
      <c r="A477" t="str">
        <f t="shared" si="57"/>
        <v/>
      </c>
      <c r="B477" s="17" t="str">
        <f t="shared" si="58"/>
        <v/>
      </c>
      <c r="C477" s="18" t="str">
        <f t="shared" si="61"/>
        <v/>
      </c>
      <c r="D477" s="19" t="str">
        <f>IF(A477="","",BANCO!D477)</f>
        <v/>
      </c>
      <c r="E477" s="16" t="str">
        <f t="shared" si="56"/>
        <v/>
      </c>
      <c r="F477" s="19" t="str">
        <f t="shared" si="62"/>
        <v/>
      </c>
      <c r="G477" s="19" t="str">
        <f t="shared" si="59"/>
        <v/>
      </c>
      <c r="H477" s="19" t="str">
        <f t="shared" si="63"/>
        <v/>
      </c>
      <c r="I477" s="19" t="str">
        <f t="shared" si="60"/>
        <v/>
      </c>
    </row>
    <row r="478" spans="1:9" x14ac:dyDescent="0.25">
      <c r="A478" t="str">
        <f t="shared" si="57"/>
        <v/>
      </c>
      <c r="B478" s="17" t="str">
        <f t="shared" si="58"/>
        <v/>
      </c>
      <c r="C478" s="18" t="str">
        <f t="shared" si="61"/>
        <v/>
      </c>
      <c r="D478" s="19" t="str">
        <f>IF(A478="","",BANCO!D478)</f>
        <v/>
      </c>
      <c r="E478" s="16" t="str">
        <f t="shared" si="56"/>
        <v/>
      </c>
      <c r="F478" s="19" t="str">
        <f t="shared" si="62"/>
        <v/>
      </c>
      <c r="G478" s="19" t="str">
        <f t="shared" si="59"/>
        <v/>
      </c>
      <c r="H478" s="19" t="str">
        <f t="shared" si="63"/>
        <v/>
      </c>
      <c r="I478" s="19" t="str">
        <f t="shared" si="60"/>
        <v/>
      </c>
    </row>
    <row r="479" spans="1:9" x14ac:dyDescent="0.25">
      <c r="A479" t="str">
        <f t="shared" si="57"/>
        <v/>
      </c>
      <c r="B479" s="17" t="str">
        <f t="shared" si="58"/>
        <v/>
      </c>
      <c r="C479" s="18" t="str">
        <f t="shared" si="61"/>
        <v/>
      </c>
      <c r="D479" s="19" t="str">
        <f>IF(A479="","",BANCO!D479)</f>
        <v/>
      </c>
      <c r="E479" s="16" t="str">
        <f t="shared" si="56"/>
        <v/>
      </c>
      <c r="F479" s="19" t="str">
        <f t="shared" si="62"/>
        <v/>
      </c>
      <c r="G479" s="19" t="str">
        <f t="shared" si="59"/>
        <v/>
      </c>
      <c r="H479" s="19" t="str">
        <f t="shared" si="63"/>
        <v/>
      </c>
      <c r="I479" s="19" t="str">
        <f t="shared" si="60"/>
        <v/>
      </c>
    </row>
    <row r="480" spans="1:9" x14ac:dyDescent="0.25">
      <c r="A480" t="str">
        <f t="shared" si="57"/>
        <v/>
      </c>
      <c r="B480" s="17" t="str">
        <f t="shared" si="58"/>
        <v/>
      </c>
      <c r="C480" s="18" t="str">
        <f t="shared" si="61"/>
        <v/>
      </c>
      <c r="D480" s="19" t="str">
        <f>IF(A480="","",BANCO!D480)</f>
        <v/>
      </c>
      <c r="E480" s="16" t="str">
        <f t="shared" si="56"/>
        <v/>
      </c>
      <c r="F480" s="19" t="str">
        <f t="shared" si="62"/>
        <v/>
      </c>
      <c r="G480" s="19" t="str">
        <f t="shared" si="59"/>
        <v/>
      </c>
      <c r="H480" s="19" t="str">
        <f t="shared" si="63"/>
        <v/>
      </c>
      <c r="I480" s="19" t="str">
        <f t="shared" si="60"/>
        <v/>
      </c>
    </row>
    <row r="481" spans="1:9" x14ac:dyDescent="0.25">
      <c r="A481" t="str">
        <f t="shared" si="57"/>
        <v/>
      </c>
      <c r="B481" s="17" t="str">
        <f t="shared" si="58"/>
        <v/>
      </c>
      <c r="C481" s="18" t="str">
        <f t="shared" si="61"/>
        <v/>
      </c>
      <c r="D481" s="19" t="str">
        <f>IF(A481="","",BANCO!D481)</f>
        <v/>
      </c>
      <c r="E481" s="16" t="str">
        <f t="shared" si="56"/>
        <v/>
      </c>
      <c r="F481" s="19" t="str">
        <f t="shared" si="62"/>
        <v/>
      </c>
      <c r="G481" s="19" t="str">
        <f t="shared" si="59"/>
        <v/>
      </c>
      <c r="H481" s="19" t="str">
        <f t="shared" si="63"/>
        <v/>
      </c>
      <c r="I481" s="19" t="str">
        <f t="shared" si="60"/>
        <v/>
      </c>
    </row>
    <row r="482" spans="1:9" x14ac:dyDescent="0.25">
      <c r="A482" t="str">
        <f t="shared" si="57"/>
        <v/>
      </c>
      <c r="B482" s="17" t="str">
        <f t="shared" si="58"/>
        <v/>
      </c>
      <c r="C482" s="18" t="str">
        <f t="shared" si="61"/>
        <v/>
      </c>
      <c r="D482" s="19" t="str">
        <f>IF(A482="","",BANCO!D482)</f>
        <v/>
      </c>
      <c r="E482" s="16" t="str">
        <f t="shared" si="56"/>
        <v/>
      </c>
      <c r="F482" s="19" t="str">
        <f t="shared" si="62"/>
        <v/>
      </c>
      <c r="G482" s="19" t="str">
        <f t="shared" si="59"/>
        <v/>
      </c>
      <c r="H482" s="19" t="str">
        <f t="shared" si="63"/>
        <v/>
      </c>
      <c r="I482" s="19" t="str">
        <f t="shared" si="60"/>
        <v/>
      </c>
    </row>
    <row r="483" spans="1:9" x14ac:dyDescent="0.25">
      <c r="A483" t="str">
        <f t="shared" si="57"/>
        <v/>
      </c>
      <c r="B483" s="17" t="str">
        <f t="shared" si="58"/>
        <v/>
      </c>
      <c r="C483" s="18" t="str">
        <f t="shared" si="61"/>
        <v/>
      </c>
      <c r="D483" s="19" t="str">
        <f>IF(A483="","",BANCO!D483)</f>
        <v/>
      </c>
      <c r="E483" s="16" t="str">
        <f t="shared" si="56"/>
        <v/>
      </c>
      <c r="F483" s="19" t="str">
        <f t="shared" si="62"/>
        <v/>
      </c>
      <c r="G483" s="19" t="str">
        <f t="shared" si="59"/>
        <v/>
      </c>
      <c r="H483" s="19" t="str">
        <f t="shared" si="63"/>
        <v/>
      </c>
      <c r="I483" s="19" t="str">
        <f t="shared" si="60"/>
        <v/>
      </c>
    </row>
    <row r="484" spans="1:9" x14ac:dyDescent="0.25">
      <c r="A484" t="str">
        <f t="shared" si="57"/>
        <v/>
      </c>
      <c r="B484" s="17" t="str">
        <f t="shared" si="58"/>
        <v/>
      </c>
      <c r="C484" s="18" t="str">
        <f t="shared" si="61"/>
        <v/>
      </c>
      <c r="D484" s="19" t="str">
        <f>IF(A484="","",BANCO!D484)</f>
        <v/>
      </c>
      <c r="E484" s="16" t="str">
        <f t="shared" si="56"/>
        <v/>
      </c>
      <c r="F484" s="19" t="str">
        <f t="shared" si="62"/>
        <v/>
      </c>
      <c r="G484" s="19" t="str">
        <f t="shared" si="59"/>
        <v/>
      </c>
      <c r="H484" s="19" t="str">
        <f t="shared" si="63"/>
        <v/>
      </c>
      <c r="I484" s="19" t="str">
        <f t="shared" si="60"/>
        <v/>
      </c>
    </row>
    <row r="485" spans="1:9" x14ac:dyDescent="0.25">
      <c r="A485" t="str">
        <f t="shared" si="57"/>
        <v/>
      </c>
      <c r="B485" s="17" t="str">
        <f t="shared" si="58"/>
        <v/>
      </c>
      <c r="C485" s="18" t="str">
        <f t="shared" si="61"/>
        <v/>
      </c>
      <c r="D485" s="19" t="str">
        <f>IF(A485="","",BANCO!D485)</f>
        <v/>
      </c>
      <c r="E485" s="16" t="str">
        <f t="shared" si="56"/>
        <v/>
      </c>
      <c r="F485" s="19" t="str">
        <f t="shared" si="62"/>
        <v/>
      </c>
      <c r="G485" s="19" t="str">
        <f t="shared" si="59"/>
        <v/>
      </c>
      <c r="H485" s="19" t="str">
        <f t="shared" si="63"/>
        <v/>
      </c>
      <c r="I485" s="19" t="str">
        <f t="shared" si="60"/>
        <v/>
      </c>
    </row>
    <row r="486" spans="1:9" x14ac:dyDescent="0.25">
      <c r="A486" t="str">
        <f t="shared" si="57"/>
        <v/>
      </c>
      <c r="B486" s="17" t="str">
        <f t="shared" si="58"/>
        <v/>
      </c>
      <c r="C486" s="18" t="str">
        <f t="shared" si="61"/>
        <v/>
      </c>
      <c r="D486" s="19" t="str">
        <f>IF(A486="","",BANCO!D486)</f>
        <v/>
      </c>
      <c r="E486" s="16" t="str">
        <f t="shared" si="56"/>
        <v/>
      </c>
      <c r="F486" s="19" t="str">
        <f t="shared" si="62"/>
        <v/>
      </c>
      <c r="G486" s="19" t="str">
        <f t="shared" si="59"/>
        <v/>
      </c>
      <c r="H486" s="19" t="str">
        <f t="shared" si="63"/>
        <v/>
      </c>
      <c r="I486" s="19" t="str">
        <f t="shared" si="60"/>
        <v/>
      </c>
    </row>
    <row r="487" spans="1:9" x14ac:dyDescent="0.25">
      <c r="A487" t="str">
        <f t="shared" si="57"/>
        <v/>
      </c>
      <c r="B487" s="17" t="str">
        <f t="shared" si="58"/>
        <v/>
      </c>
      <c r="C487" s="18" t="str">
        <f t="shared" si="61"/>
        <v/>
      </c>
      <c r="D487" s="19" t="str">
        <f>IF(A487="","",BANCO!D487)</f>
        <v/>
      </c>
      <c r="E487" s="16" t="str">
        <f t="shared" si="56"/>
        <v/>
      </c>
      <c r="F487" s="19" t="str">
        <f t="shared" si="62"/>
        <v/>
      </c>
      <c r="G487" s="19" t="str">
        <f t="shared" si="59"/>
        <v/>
      </c>
      <c r="H487" s="19" t="str">
        <f t="shared" si="63"/>
        <v/>
      </c>
      <c r="I487" s="19" t="str">
        <f t="shared" si="60"/>
        <v/>
      </c>
    </row>
    <row r="488" spans="1:9" x14ac:dyDescent="0.25">
      <c r="A488" t="str">
        <f t="shared" si="57"/>
        <v/>
      </c>
      <c r="B488" s="17" t="str">
        <f t="shared" si="58"/>
        <v/>
      </c>
      <c r="C488" s="18" t="str">
        <f t="shared" si="61"/>
        <v/>
      </c>
      <c r="D488" s="19" t="str">
        <f>IF(A488="","",BANCO!D488)</f>
        <v/>
      </c>
      <c r="E488" s="16" t="str">
        <f t="shared" si="56"/>
        <v/>
      </c>
      <c r="F488" s="19" t="str">
        <f t="shared" si="62"/>
        <v/>
      </c>
      <c r="G488" s="19" t="str">
        <f t="shared" si="59"/>
        <v/>
      </c>
      <c r="H488" s="19" t="str">
        <f t="shared" si="63"/>
        <v/>
      </c>
      <c r="I488" s="19" t="str">
        <f t="shared" si="60"/>
        <v/>
      </c>
    </row>
    <row r="489" spans="1:9" x14ac:dyDescent="0.25">
      <c r="A489" t="str">
        <f t="shared" si="57"/>
        <v/>
      </c>
      <c r="B489" s="17" t="str">
        <f t="shared" si="58"/>
        <v/>
      </c>
      <c r="C489" s="18" t="str">
        <f t="shared" si="61"/>
        <v/>
      </c>
      <c r="D489" s="19" t="str">
        <f>IF(A489="","",BANCO!D489)</f>
        <v/>
      </c>
      <c r="E489" s="16" t="str">
        <f t="shared" si="56"/>
        <v/>
      </c>
      <c r="F489" s="19" t="str">
        <f t="shared" si="62"/>
        <v/>
      </c>
      <c r="G489" s="19" t="str">
        <f t="shared" si="59"/>
        <v/>
      </c>
      <c r="H489" s="19" t="str">
        <f t="shared" si="63"/>
        <v/>
      </c>
      <c r="I489" s="19" t="str">
        <f t="shared" si="60"/>
        <v/>
      </c>
    </row>
    <row r="490" spans="1:9" x14ac:dyDescent="0.25">
      <c r="A490" t="str">
        <f t="shared" si="57"/>
        <v/>
      </c>
      <c r="B490" s="17" t="str">
        <f t="shared" si="58"/>
        <v/>
      </c>
      <c r="C490" s="18" t="str">
        <f t="shared" si="61"/>
        <v/>
      </c>
      <c r="D490" s="19" t="str">
        <f>IF(A490="","",BANCO!D490)</f>
        <v/>
      </c>
      <c r="E490" s="16" t="str">
        <f t="shared" si="56"/>
        <v/>
      </c>
      <c r="F490" s="19" t="str">
        <f t="shared" si="62"/>
        <v/>
      </c>
      <c r="G490" s="19" t="str">
        <f t="shared" si="59"/>
        <v/>
      </c>
      <c r="H490" s="19" t="str">
        <f t="shared" si="63"/>
        <v/>
      </c>
      <c r="I490" s="19" t="str">
        <f t="shared" si="60"/>
        <v/>
      </c>
    </row>
    <row r="491" spans="1:9" x14ac:dyDescent="0.25">
      <c r="A491" t="str">
        <f t="shared" si="57"/>
        <v/>
      </c>
      <c r="B491" s="17" t="str">
        <f t="shared" si="58"/>
        <v/>
      </c>
      <c r="C491" s="18" t="str">
        <f t="shared" si="61"/>
        <v/>
      </c>
      <c r="D491" s="19" t="str">
        <f>IF(A491="","",BANCO!D491)</f>
        <v/>
      </c>
      <c r="E491" s="16" t="str">
        <f t="shared" si="56"/>
        <v/>
      </c>
      <c r="F491" s="19" t="str">
        <f t="shared" si="62"/>
        <v/>
      </c>
      <c r="G491" s="19" t="str">
        <f t="shared" si="59"/>
        <v/>
      </c>
      <c r="H491" s="19" t="str">
        <f t="shared" si="63"/>
        <v/>
      </c>
      <c r="I491" s="19" t="str">
        <f t="shared" si="60"/>
        <v/>
      </c>
    </row>
    <row r="492" spans="1:9" x14ac:dyDescent="0.25">
      <c r="A492" t="str">
        <f t="shared" si="57"/>
        <v/>
      </c>
      <c r="B492" s="17" t="str">
        <f t="shared" si="58"/>
        <v/>
      </c>
      <c r="C492" s="18" t="str">
        <f t="shared" si="61"/>
        <v/>
      </c>
      <c r="D492" s="19" t="str">
        <f>IF(A492="","",BANCO!D492)</f>
        <v/>
      </c>
      <c r="E492" s="16" t="str">
        <f t="shared" si="56"/>
        <v/>
      </c>
      <c r="F492" s="19" t="str">
        <f t="shared" si="62"/>
        <v/>
      </c>
      <c r="G492" s="19" t="str">
        <f t="shared" si="59"/>
        <v/>
      </c>
      <c r="H492" s="19" t="str">
        <f t="shared" si="63"/>
        <v/>
      </c>
      <c r="I492" s="19" t="str">
        <f t="shared" si="60"/>
        <v/>
      </c>
    </row>
    <row r="493" spans="1:9" x14ac:dyDescent="0.25">
      <c r="A493" t="str">
        <f t="shared" si="57"/>
        <v/>
      </c>
      <c r="B493" s="17" t="str">
        <f t="shared" si="58"/>
        <v/>
      </c>
      <c r="C493" s="18" t="str">
        <f t="shared" si="61"/>
        <v/>
      </c>
      <c r="D493" s="19" t="str">
        <f>IF(A493="","",BANCO!D493)</f>
        <v/>
      </c>
      <c r="E493" s="16" t="str">
        <f t="shared" si="56"/>
        <v/>
      </c>
      <c r="F493" s="19" t="str">
        <f t="shared" si="62"/>
        <v/>
      </c>
      <c r="G493" s="19" t="str">
        <f t="shared" si="59"/>
        <v/>
      </c>
      <c r="H493" s="19" t="str">
        <f t="shared" si="63"/>
        <v/>
      </c>
      <c r="I493" s="19" t="str">
        <f t="shared" si="60"/>
        <v/>
      </c>
    </row>
    <row r="494" spans="1:9" x14ac:dyDescent="0.25">
      <c r="A494" t="str">
        <f t="shared" si="57"/>
        <v/>
      </c>
      <c r="B494" s="17" t="str">
        <f t="shared" si="58"/>
        <v/>
      </c>
      <c r="C494" s="18" t="str">
        <f t="shared" si="61"/>
        <v/>
      </c>
      <c r="D494" s="19" t="str">
        <f>IF(A494="","",BANCO!D494)</f>
        <v/>
      </c>
      <c r="E494" s="16" t="str">
        <f t="shared" si="56"/>
        <v/>
      </c>
      <c r="F494" s="19" t="str">
        <f t="shared" si="62"/>
        <v/>
      </c>
      <c r="G494" s="19" t="str">
        <f t="shared" si="59"/>
        <v/>
      </c>
      <c r="H494" s="19" t="str">
        <f t="shared" si="63"/>
        <v/>
      </c>
      <c r="I494" s="19" t="str">
        <f t="shared" si="60"/>
        <v/>
      </c>
    </row>
    <row r="495" spans="1:9" x14ac:dyDescent="0.25">
      <c r="A495" t="str">
        <f t="shared" si="57"/>
        <v/>
      </c>
      <c r="B495" s="17" t="str">
        <f t="shared" si="58"/>
        <v/>
      </c>
      <c r="C495" s="18" t="str">
        <f t="shared" si="61"/>
        <v/>
      </c>
      <c r="D495" s="19" t="str">
        <f>IF(A495="","",BANCO!D495)</f>
        <v/>
      </c>
      <c r="E495" s="16" t="str">
        <f t="shared" si="56"/>
        <v/>
      </c>
      <c r="F495" s="19" t="str">
        <f t="shared" si="62"/>
        <v/>
      </c>
      <c r="G495" s="19" t="str">
        <f t="shared" si="59"/>
        <v/>
      </c>
      <c r="H495" s="19" t="str">
        <f t="shared" si="63"/>
        <v/>
      </c>
      <c r="I495" s="19" t="str">
        <f t="shared" si="60"/>
        <v/>
      </c>
    </row>
    <row r="496" spans="1:9" x14ac:dyDescent="0.25">
      <c r="A496" t="str">
        <f t="shared" si="57"/>
        <v/>
      </c>
      <c r="B496" s="17" t="str">
        <f t="shared" si="58"/>
        <v/>
      </c>
      <c r="C496" s="18" t="str">
        <f t="shared" si="61"/>
        <v/>
      </c>
      <c r="D496" s="19" t="str">
        <f>IF(A496="","",BANCO!D496)</f>
        <v/>
      </c>
      <c r="E496" s="16" t="str">
        <f t="shared" si="56"/>
        <v/>
      </c>
      <c r="F496" s="19" t="str">
        <f t="shared" si="62"/>
        <v/>
      </c>
      <c r="G496" s="19" t="str">
        <f t="shared" si="59"/>
        <v/>
      </c>
      <c r="H496" s="19" t="str">
        <f t="shared" si="63"/>
        <v/>
      </c>
      <c r="I496" s="19" t="str">
        <f t="shared" si="60"/>
        <v/>
      </c>
    </row>
    <row r="497" spans="1:9" x14ac:dyDescent="0.25">
      <c r="A497" t="str">
        <f t="shared" si="57"/>
        <v/>
      </c>
      <c r="B497" s="17" t="str">
        <f t="shared" si="58"/>
        <v/>
      </c>
      <c r="C497" s="18" t="str">
        <f t="shared" si="61"/>
        <v/>
      </c>
      <c r="D497" s="19" t="str">
        <f>IF(A497="","",BANCO!D497)</f>
        <v/>
      </c>
      <c r="E497" s="16" t="str">
        <f t="shared" si="56"/>
        <v/>
      </c>
      <c r="F497" s="19" t="str">
        <f t="shared" si="62"/>
        <v/>
      </c>
      <c r="G497" s="19" t="str">
        <f t="shared" si="59"/>
        <v/>
      </c>
      <c r="H497" s="19" t="str">
        <f t="shared" si="63"/>
        <v/>
      </c>
      <c r="I497" s="19" t="str">
        <f t="shared" si="60"/>
        <v/>
      </c>
    </row>
    <row r="498" spans="1:9" x14ac:dyDescent="0.25">
      <c r="A498" t="str">
        <f t="shared" si="57"/>
        <v/>
      </c>
      <c r="B498" s="17" t="str">
        <f t="shared" si="58"/>
        <v/>
      </c>
      <c r="C498" s="18" t="str">
        <f t="shared" si="61"/>
        <v/>
      </c>
      <c r="D498" s="19" t="str">
        <f>IF(A498="","",BANCO!D498)</f>
        <v/>
      </c>
      <c r="E498" s="16" t="str">
        <f t="shared" si="56"/>
        <v/>
      </c>
      <c r="F498" s="19" t="str">
        <f t="shared" si="62"/>
        <v/>
      </c>
      <c r="G498" s="19" t="str">
        <f t="shared" si="59"/>
        <v/>
      </c>
      <c r="H498" s="19" t="str">
        <f t="shared" si="63"/>
        <v/>
      </c>
      <c r="I498" s="19" t="str">
        <f t="shared" si="60"/>
        <v/>
      </c>
    </row>
    <row r="499" spans="1:9" x14ac:dyDescent="0.25">
      <c r="A499" t="str">
        <f t="shared" si="57"/>
        <v/>
      </c>
      <c r="B499" s="17" t="str">
        <f t="shared" si="58"/>
        <v/>
      </c>
      <c r="C499" s="18" t="str">
        <f t="shared" si="61"/>
        <v/>
      </c>
      <c r="D499" s="19" t="str">
        <f>IF(A499="","",BANCO!D499)</f>
        <v/>
      </c>
      <c r="E499" s="16" t="str">
        <f t="shared" si="56"/>
        <v/>
      </c>
      <c r="F499" s="19" t="str">
        <f t="shared" si="62"/>
        <v/>
      </c>
      <c r="G499" s="19" t="str">
        <f t="shared" si="59"/>
        <v/>
      </c>
      <c r="H499" s="19" t="str">
        <f t="shared" si="63"/>
        <v/>
      </c>
      <c r="I499" s="19" t="str">
        <f t="shared" si="60"/>
        <v/>
      </c>
    </row>
    <row r="500" spans="1:9" x14ac:dyDescent="0.25">
      <c r="A500" t="str">
        <f t="shared" si="57"/>
        <v/>
      </c>
      <c r="B500" s="17" t="str">
        <f t="shared" si="58"/>
        <v/>
      </c>
      <c r="C500" s="18" t="str">
        <f t="shared" si="61"/>
        <v/>
      </c>
      <c r="D500" s="19" t="str">
        <f>IF(A500="","",BANCO!D500)</f>
        <v/>
      </c>
      <c r="E500" s="16" t="str">
        <f t="shared" si="56"/>
        <v/>
      </c>
      <c r="F500" s="19" t="str">
        <f t="shared" si="62"/>
        <v/>
      </c>
      <c r="G500" s="19" t="str">
        <f t="shared" si="59"/>
        <v/>
      </c>
      <c r="H500" s="19" t="str">
        <f t="shared" si="63"/>
        <v/>
      </c>
      <c r="I500" s="19" t="str">
        <f t="shared" si="60"/>
        <v/>
      </c>
    </row>
  </sheetData>
  <sheetProtection algorithmName="SHA-512" hashValue="h7aCO1aNpeEiA+CTxODPyR0CjlPCuMyTxuqg/MoMSp9HKfo30nn5JS+YOA0j7eJyBI8+phgtQjmRHsrI8lFJcA==" saltValue="3lrAwEF5xwck2WMD1d3Nvg==" spinCount="100000" sheet="1" objects="1" scenarios="1"/>
  <mergeCells count="4">
    <mergeCell ref="AB5:AE5"/>
    <mergeCell ref="A13:I13"/>
    <mergeCell ref="B1:H1"/>
    <mergeCell ref="B2:H2"/>
  </mergeCells>
  <dataValidations count="1">
    <dataValidation type="list" allowBlank="1" showInputMessage="1" showErrorMessage="1"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formula1>"12,6,4,3,2,1"</formula1>
    </dataValidation>
  </dataValidations>
  <pageMargins left="0" right="0" top="0.74803149606299213" bottom="0.74803149606299213" header="0.31496062992125984" footer="0.31496062992125984"/>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17</vt:i4>
      </vt:variant>
    </vt:vector>
  </HeadingPairs>
  <TitlesOfParts>
    <vt:vector size="20" baseType="lpstr">
      <vt:lpstr>BANCO</vt:lpstr>
      <vt:lpstr>TIE</vt:lpstr>
      <vt:lpstr>COSTE AMORTIZADO</vt:lpstr>
      <vt:lpstr>'COSTE AMORTIZADO'!__Mes1</vt:lpstr>
      <vt:lpstr>'COSTE AMORTIZADO'!__Mes2</vt:lpstr>
      <vt:lpstr>_Mes1</vt:lpstr>
      <vt:lpstr>_Mes2</vt:lpstr>
      <vt:lpstr>BANCO!Criterios</vt:lpstr>
      <vt:lpstr>'COSTE AMORTIZADO'!Criterios</vt:lpstr>
      <vt:lpstr>Cuotas_de_amortización</vt:lpstr>
      <vt:lpstr>Cuotas_de_intereses</vt:lpstr>
      <vt:lpstr>Fecha</vt:lpstr>
      <vt:lpstr>Flujos__de_caja</vt:lpstr>
      <vt:lpstr>Flujos_de_caja</vt:lpstr>
      <vt:lpstr>N_T_Pagos</vt:lpstr>
      <vt:lpstr>Núm_Vtos.</vt:lpstr>
      <vt:lpstr>primera</vt:lpstr>
      <vt:lpstr>R_lista</vt:lpstr>
      <vt:lpstr>Términos_amortizativos</vt:lpstr>
      <vt:lpstr>BANCO!Títulos_a_imprimir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LUISMA</dc:creator>
  <cp:lastModifiedBy>LUISMA</cp:lastModifiedBy>
  <cp:lastPrinted>2014-02-18T11:34:09Z</cp:lastPrinted>
  <dcterms:created xsi:type="dcterms:W3CDTF">2014-02-16T12:27:56Z</dcterms:created>
  <dcterms:modified xsi:type="dcterms:W3CDTF">2014-02-18T12:06:27Z</dcterms:modified>
</cp:coreProperties>
</file>