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SMA\Desktop\ESCRITORIO 17-7-2014\ESCRITORIO COMPLETO 8 MARZO 2014\EXCEL FINANCIERO\DEFINITIVOS\"/>
    </mc:Choice>
  </mc:AlternateContent>
  <bookViews>
    <workbookView xWindow="0" yWindow="0" windowWidth="19440" windowHeight="9030"/>
  </bookViews>
  <sheets>
    <sheet name="PMP" sheetId="1" r:id="rId1"/>
    <sheet name="FIFO" sheetId="7" r:id="rId2"/>
    <sheet name="COMPARATIVA" sheetId="8" r:id="rId3"/>
  </sheets>
  <externalReferences>
    <externalReference r:id="rId4"/>
  </externalReferences>
  <definedNames>
    <definedName name="CGS">#REF!</definedName>
    <definedName name="clave">PMP!$K$11:$K$700</definedName>
    <definedName name="existencias">PMP!$K$12:$L$700</definedName>
    <definedName name="Id">#REF!</definedName>
    <definedName name="IdKey">#REF!</definedName>
    <definedName name="IdList">[1]List!$B$3:$B$12</definedName>
    <definedName name="Lot">#REF!</definedName>
    <definedName name="TotalUnit">#REF!</definedName>
    <definedName name="UnitCost">#REF!</definedName>
    <definedName name="UnitSol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8" l="1"/>
  <c r="E11" i="1" l="1"/>
  <c r="F6" i="8"/>
  <c r="F7" i="8"/>
  <c r="F5" i="8"/>
  <c r="F4" i="8"/>
  <c r="F16" i="7" l="1"/>
  <c r="F17" i="7"/>
  <c r="F18" i="7"/>
  <c r="F19" i="7"/>
  <c r="F20" i="7"/>
  <c r="F21" i="7"/>
  <c r="F22" i="7"/>
  <c r="F23" i="7"/>
  <c r="F24" i="7"/>
  <c r="D38" i="7" l="1"/>
  <c r="D25" i="7"/>
  <c r="F15" i="7"/>
  <c r="F14" i="7"/>
  <c r="F13" i="7"/>
  <c r="F12" i="7"/>
  <c r="F11" i="7"/>
  <c r="K35" i="7" s="1"/>
  <c r="H11" i="7" l="1"/>
  <c r="I11" i="7" s="1"/>
  <c r="F25" i="7"/>
  <c r="K36" i="7" s="1"/>
  <c r="L11" i="7" l="1"/>
  <c r="M11" i="7" s="1"/>
  <c r="N11" i="7" s="1"/>
  <c r="H12" i="7"/>
  <c r="I12" i="7" s="1"/>
  <c r="J12" i="7" s="1"/>
  <c r="J11" i="7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I19" i="1"/>
  <c r="I20" i="1"/>
  <c r="K20" i="1" s="1"/>
  <c r="L20" i="1" s="1"/>
  <c r="I21" i="1"/>
  <c r="K21" i="1" s="1"/>
  <c r="L21" i="1" s="1"/>
  <c r="I22" i="1"/>
  <c r="K22" i="1" s="1"/>
  <c r="L22" i="1" s="1"/>
  <c r="I23" i="1"/>
  <c r="K23" i="1" s="1"/>
  <c r="L23" i="1" s="1"/>
  <c r="I24" i="1"/>
  <c r="K24" i="1" s="1"/>
  <c r="L24" i="1" s="1"/>
  <c r="I25" i="1"/>
  <c r="K25" i="1" s="1"/>
  <c r="L25" i="1" s="1"/>
  <c r="I26" i="1"/>
  <c r="K26" i="1" s="1"/>
  <c r="L26" i="1" s="1"/>
  <c r="I27" i="1"/>
  <c r="K27" i="1" s="1"/>
  <c r="L27" i="1" s="1"/>
  <c r="I28" i="1"/>
  <c r="K28" i="1" s="1"/>
  <c r="L28" i="1" s="1"/>
  <c r="I29" i="1"/>
  <c r="K29" i="1" s="1"/>
  <c r="L29" i="1" s="1"/>
  <c r="I30" i="1"/>
  <c r="K30" i="1" s="1"/>
  <c r="L30" i="1" s="1"/>
  <c r="I31" i="1"/>
  <c r="K31" i="1" s="1"/>
  <c r="L31" i="1" s="1"/>
  <c r="I32" i="1"/>
  <c r="K32" i="1" s="1"/>
  <c r="L32" i="1" s="1"/>
  <c r="I33" i="1"/>
  <c r="K33" i="1" s="1"/>
  <c r="L33" i="1" s="1"/>
  <c r="I34" i="1"/>
  <c r="K34" i="1" s="1"/>
  <c r="L34" i="1" s="1"/>
  <c r="I35" i="1"/>
  <c r="K35" i="1" s="1"/>
  <c r="L35" i="1" s="1"/>
  <c r="I36" i="1"/>
  <c r="K36" i="1" s="1"/>
  <c r="L36" i="1" s="1"/>
  <c r="I37" i="1"/>
  <c r="K37" i="1" s="1"/>
  <c r="L37" i="1" s="1"/>
  <c r="I38" i="1"/>
  <c r="K38" i="1" s="1"/>
  <c r="L38" i="1" s="1"/>
  <c r="I39" i="1"/>
  <c r="K39" i="1" s="1"/>
  <c r="L39" i="1" s="1"/>
  <c r="I40" i="1"/>
  <c r="K40" i="1" s="1"/>
  <c r="L40" i="1" s="1"/>
  <c r="I41" i="1"/>
  <c r="K41" i="1" s="1"/>
  <c r="L41" i="1" s="1"/>
  <c r="I42" i="1"/>
  <c r="K42" i="1" s="1"/>
  <c r="L42" i="1" s="1"/>
  <c r="I43" i="1"/>
  <c r="K43" i="1" s="1"/>
  <c r="L43" i="1" s="1"/>
  <c r="I44" i="1"/>
  <c r="K44" i="1" s="1"/>
  <c r="L44" i="1" s="1"/>
  <c r="I45" i="1"/>
  <c r="K45" i="1" s="1"/>
  <c r="L45" i="1" s="1"/>
  <c r="I46" i="1"/>
  <c r="K46" i="1" s="1"/>
  <c r="L46" i="1" s="1"/>
  <c r="I47" i="1"/>
  <c r="K47" i="1" s="1"/>
  <c r="L47" i="1" s="1"/>
  <c r="I48" i="1"/>
  <c r="K48" i="1" s="1"/>
  <c r="L48" i="1" s="1"/>
  <c r="I49" i="1"/>
  <c r="K49" i="1" s="1"/>
  <c r="L49" i="1" s="1"/>
  <c r="I50" i="1"/>
  <c r="K50" i="1" s="1"/>
  <c r="L50" i="1" s="1"/>
  <c r="I51" i="1"/>
  <c r="K51" i="1" s="1"/>
  <c r="L51" i="1" s="1"/>
  <c r="I52" i="1"/>
  <c r="K52" i="1" s="1"/>
  <c r="L52" i="1" s="1"/>
  <c r="I53" i="1"/>
  <c r="K53" i="1" s="1"/>
  <c r="L53" i="1" s="1"/>
  <c r="I54" i="1"/>
  <c r="K54" i="1" s="1"/>
  <c r="L54" i="1" s="1"/>
  <c r="I55" i="1"/>
  <c r="K55" i="1" s="1"/>
  <c r="L55" i="1" s="1"/>
  <c r="I56" i="1"/>
  <c r="K56" i="1" s="1"/>
  <c r="L56" i="1" s="1"/>
  <c r="I57" i="1"/>
  <c r="K57" i="1" s="1"/>
  <c r="L57" i="1" s="1"/>
  <c r="I58" i="1"/>
  <c r="K58" i="1" s="1"/>
  <c r="L58" i="1" s="1"/>
  <c r="I59" i="1"/>
  <c r="K59" i="1" s="1"/>
  <c r="L59" i="1" s="1"/>
  <c r="I60" i="1"/>
  <c r="K60" i="1" s="1"/>
  <c r="L60" i="1" s="1"/>
  <c r="I61" i="1"/>
  <c r="K61" i="1" s="1"/>
  <c r="L61" i="1" s="1"/>
  <c r="I62" i="1"/>
  <c r="K62" i="1" s="1"/>
  <c r="L62" i="1" s="1"/>
  <c r="I63" i="1"/>
  <c r="K63" i="1" s="1"/>
  <c r="L63" i="1" s="1"/>
  <c r="I64" i="1"/>
  <c r="K64" i="1" s="1"/>
  <c r="L64" i="1" s="1"/>
  <c r="I65" i="1"/>
  <c r="K65" i="1" s="1"/>
  <c r="L65" i="1" s="1"/>
  <c r="I66" i="1"/>
  <c r="K66" i="1" s="1"/>
  <c r="L66" i="1" s="1"/>
  <c r="I67" i="1"/>
  <c r="K67" i="1" s="1"/>
  <c r="L67" i="1" s="1"/>
  <c r="I68" i="1"/>
  <c r="K68" i="1" s="1"/>
  <c r="L68" i="1" s="1"/>
  <c r="I69" i="1"/>
  <c r="K69" i="1" s="1"/>
  <c r="L69" i="1" s="1"/>
  <c r="I70" i="1"/>
  <c r="K70" i="1" s="1"/>
  <c r="L70" i="1" s="1"/>
  <c r="I71" i="1"/>
  <c r="K71" i="1" s="1"/>
  <c r="L71" i="1" s="1"/>
  <c r="I72" i="1"/>
  <c r="K72" i="1" s="1"/>
  <c r="L72" i="1" s="1"/>
  <c r="I73" i="1"/>
  <c r="K73" i="1" s="1"/>
  <c r="L73" i="1" s="1"/>
  <c r="I74" i="1"/>
  <c r="K74" i="1" s="1"/>
  <c r="L74" i="1" s="1"/>
  <c r="I75" i="1"/>
  <c r="K75" i="1" s="1"/>
  <c r="L75" i="1" s="1"/>
  <c r="I76" i="1"/>
  <c r="K76" i="1" s="1"/>
  <c r="L76" i="1" s="1"/>
  <c r="I77" i="1"/>
  <c r="K77" i="1" s="1"/>
  <c r="L77" i="1" s="1"/>
  <c r="I78" i="1"/>
  <c r="K78" i="1" s="1"/>
  <c r="L78" i="1" s="1"/>
  <c r="I79" i="1"/>
  <c r="K79" i="1" s="1"/>
  <c r="L79" i="1" s="1"/>
  <c r="I80" i="1"/>
  <c r="K80" i="1" s="1"/>
  <c r="L80" i="1" s="1"/>
  <c r="I81" i="1"/>
  <c r="K81" i="1" s="1"/>
  <c r="L81" i="1" s="1"/>
  <c r="I82" i="1"/>
  <c r="K82" i="1" s="1"/>
  <c r="L82" i="1" s="1"/>
  <c r="I83" i="1"/>
  <c r="K83" i="1" s="1"/>
  <c r="L83" i="1" s="1"/>
  <c r="I84" i="1"/>
  <c r="K84" i="1" s="1"/>
  <c r="L84" i="1" s="1"/>
  <c r="I85" i="1"/>
  <c r="K85" i="1" s="1"/>
  <c r="L85" i="1" s="1"/>
  <c r="I86" i="1"/>
  <c r="K86" i="1" s="1"/>
  <c r="L86" i="1" s="1"/>
  <c r="I87" i="1"/>
  <c r="K87" i="1" s="1"/>
  <c r="L87" i="1" s="1"/>
  <c r="I88" i="1"/>
  <c r="K88" i="1" s="1"/>
  <c r="L88" i="1" s="1"/>
  <c r="I89" i="1"/>
  <c r="K89" i="1" s="1"/>
  <c r="L89" i="1" s="1"/>
  <c r="I90" i="1"/>
  <c r="K90" i="1" s="1"/>
  <c r="L90" i="1" s="1"/>
  <c r="I91" i="1"/>
  <c r="K91" i="1" s="1"/>
  <c r="L91" i="1" s="1"/>
  <c r="I92" i="1"/>
  <c r="K92" i="1" s="1"/>
  <c r="L92" i="1" s="1"/>
  <c r="I93" i="1"/>
  <c r="K93" i="1" s="1"/>
  <c r="L93" i="1" s="1"/>
  <c r="I94" i="1"/>
  <c r="K94" i="1" s="1"/>
  <c r="L94" i="1" s="1"/>
  <c r="I95" i="1"/>
  <c r="K95" i="1" s="1"/>
  <c r="L95" i="1" s="1"/>
  <c r="I96" i="1"/>
  <c r="K96" i="1" s="1"/>
  <c r="L96" i="1" s="1"/>
  <c r="I97" i="1"/>
  <c r="K97" i="1" s="1"/>
  <c r="L97" i="1" s="1"/>
  <c r="I98" i="1"/>
  <c r="K98" i="1" s="1"/>
  <c r="L98" i="1" s="1"/>
  <c r="I99" i="1"/>
  <c r="K99" i="1" s="1"/>
  <c r="L99" i="1" s="1"/>
  <c r="I100" i="1"/>
  <c r="K100" i="1" s="1"/>
  <c r="L100" i="1" s="1"/>
  <c r="I101" i="1"/>
  <c r="K101" i="1" s="1"/>
  <c r="L101" i="1" s="1"/>
  <c r="I102" i="1"/>
  <c r="K102" i="1" s="1"/>
  <c r="L102" i="1" s="1"/>
  <c r="I103" i="1"/>
  <c r="K103" i="1" s="1"/>
  <c r="L103" i="1" s="1"/>
  <c r="I104" i="1"/>
  <c r="K104" i="1" s="1"/>
  <c r="L104" i="1" s="1"/>
  <c r="I105" i="1"/>
  <c r="K105" i="1" s="1"/>
  <c r="L105" i="1" s="1"/>
  <c r="I106" i="1"/>
  <c r="K106" i="1" s="1"/>
  <c r="L106" i="1" s="1"/>
  <c r="I107" i="1"/>
  <c r="K107" i="1" s="1"/>
  <c r="L107" i="1" s="1"/>
  <c r="I108" i="1"/>
  <c r="K108" i="1" s="1"/>
  <c r="L108" i="1" s="1"/>
  <c r="I109" i="1"/>
  <c r="K109" i="1" s="1"/>
  <c r="L109" i="1" s="1"/>
  <c r="I110" i="1"/>
  <c r="K110" i="1" s="1"/>
  <c r="L110" i="1" s="1"/>
  <c r="I111" i="1"/>
  <c r="K111" i="1" s="1"/>
  <c r="L111" i="1" s="1"/>
  <c r="I112" i="1"/>
  <c r="K112" i="1" s="1"/>
  <c r="L112" i="1" s="1"/>
  <c r="I113" i="1"/>
  <c r="K113" i="1" s="1"/>
  <c r="L113" i="1" s="1"/>
  <c r="I114" i="1"/>
  <c r="K114" i="1" s="1"/>
  <c r="L114" i="1" s="1"/>
  <c r="I115" i="1"/>
  <c r="K115" i="1" s="1"/>
  <c r="L115" i="1" s="1"/>
  <c r="I116" i="1"/>
  <c r="K116" i="1" s="1"/>
  <c r="L116" i="1" s="1"/>
  <c r="I117" i="1"/>
  <c r="K117" i="1" s="1"/>
  <c r="L117" i="1" s="1"/>
  <c r="I118" i="1"/>
  <c r="K118" i="1" s="1"/>
  <c r="L118" i="1" s="1"/>
  <c r="I119" i="1"/>
  <c r="K119" i="1" s="1"/>
  <c r="L119" i="1" s="1"/>
  <c r="I120" i="1"/>
  <c r="K120" i="1" s="1"/>
  <c r="L120" i="1" s="1"/>
  <c r="I121" i="1"/>
  <c r="K121" i="1" s="1"/>
  <c r="L121" i="1" s="1"/>
  <c r="I122" i="1"/>
  <c r="K122" i="1" s="1"/>
  <c r="L122" i="1" s="1"/>
  <c r="I123" i="1"/>
  <c r="K123" i="1" s="1"/>
  <c r="L123" i="1" s="1"/>
  <c r="I124" i="1"/>
  <c r="K124" i="1" s="1"/>
  <c r="L124" i="1" s="1"/>
  <c r="I125" i="1"/>
  <c r="K125" i="1" s="1"/>
  <c r="L125" i="1" s="1"/>
  <c r="I126" i="1"/>
  <c r="K126" i="1" s="1"/>
  <c r="L126" i="1" s="1"/>
  <c r="I127" i="1"/>
  <c r="K127" i="1" s="1"/>
  <c r="L127" i="1" s="1"/>
  <c r="I128" i="1"/>
  <c r="K128" i="1" s="1"/>
  <c r="L128" i="1" s="1"/>
  <c r="I129" i="1"/>
  <c r="K129" i="1" s="1"/>
  <c r="L129" i="1" s="1"/>
  <c r="I130" i="1"/>
  <c r="K130" i="1" s="1"/>
  <c r="L130" i="1" s="1"/>
  <c r="I131" i="1"/>
  <c r="K131" i="1" s="1"/>
  <c r="L131" i="1" s="1"/>
  <c r="I132" i="1"/>
  <c r="K132" i="1" s="1"/>
  <c r="L132" i="1" s="1"/>
  <c r="I133" i="1"/>
  <c r="K133" i="1" s="1"/>
  <c r="L133" i="1" s="1"/>
  <c r="I134" i="1"/>
  <c r="K134" i="1" s="1"/>
  <c r="L134" i="1" s="1"/>
  <c r="I135" i="1"/>
  <c r="K135" i="1" s="1"/>
  <c r="L135" i="1" s="1"/>
  <c r="I136" i="1"/>
  <c r="K136" i="1" s="1"/>
  <c r="L136" i="1" s="1"/>
  <c r="I137" i="1"/>
  <c r="K137" i="1" s="1"/>
  <c r="L137" i="1" s="1"/>
  <c r="I138" i="1"/>
  <c r="K138" i="1" s="1"/>
  <c r="L138" i="1" s="1"/>
  <c r="I139" i="1"/>
  <c r="K139" i="1" s="1"/>
  <c r="L139" i="1" s="1"/>
  <c r="I140" i="1"/>
  <c r="K140" i="1" s="1"/>
  <c r="L140" i="1" s="1"/>
  <c r="I141" i="1"/>
  <c r="K141" i="1" s="1"/>
  <c r="L141" i="1" s="1"/>
  <c r="I142" i="1"/>
  <c r="K142" i="1" s="1"/>
  <c r="L142" i="1" s="1"/>
  <c r="I143" i="1"/>
  <c r="K143" i="1" s="1"/>
  <c r="L143" i="1" s="1"/>
  <c r="I144" i="1"/>
  <c r="K144" i="1" s="1"/>
  <c r="L144" i="1" s="1"/>
  <c r="I145" i="1"/>
  <c r="K145" i="1" s="1"/>
  <c r="L145" i="1" s="1"/>
  <c r="I146" i="1"/>
  <c r="K146" i="1" s="1"/>
  <c r="L146" i="1" s="1"/>
  <c r="I147" i="1"/>
  <c r="K147" i="1" s="1"/>
  <c r="L147" i="1" s="1"/>
  <c r="I148" i="1"/>
  <c r="K148" i="1" s="1"/>
  <c r="L148" i="1" s="1"/>
  <c r="I149" i="1"/>
  <c r="K149" i="1" s="1"/>
  <c r="L149" i="1" s="1"/>
  <c r="I150" i="1"/>
  <c r="K150" i="1" s="1"/>
  <c r="L150" i="1" s="1"/>
  <c r="I151" i="1"/>
  <c r="K151" i="1" s="1"/>
  <c r="L151" i="1" s="1"/>
  <c r="I152" i="1"/>
  <c r="K152" i="1" s="1"/>
  <c r="L152" i="1" s="1"/>
  <c r="I153" i="1"/>
  <c r="K153" i="1" s="1"/>
  <c r="L153" i="1" s="1"/>
  <c r="I154" i="1"/>
  <c r="K154" i="1" s="1"/>
  <c r="L154" i="1" s="1"/>
  <c r="I155" i="1"/>
  <c r="K155" i="1" s="1"/>
  <c r="L155" i="1" s="1"/>
  <c r="I156" i="1"/>
  <c r="K156" i="1" s="1"/>
  <c r="L156" i="1" s="1"/>
  <c r="I157" i="1"/>
  <c r="K157" i="1" s="1"/>
  <c r="L157" i="1" s="1"/>
  <c r="I158" i="1"/>
  <c r="K158" i="1" s="1"/>
  <c r="L158" i="1" s="1"/>
  <c r="I159" i="1"/>
  <c r="K159" i="1" s="1"/>
  <c r="L159" i="1" s="1"/>
  <c r="I160" i="1"/>
  <c r="K160" i="1" s="1"/>
  <c r="L160" i="1" s="1"/>
  <c r="I161" i="1"/>
  <c r="K161" i="1" s="1"/>
  <c r="L161" i="1" s="1"/>
  <c r="I162" i="1"/>
  <c r="K162" i="1" s="1"/>
  <c r="L162" i="1" s="1"/>
  <c r="I163" i="1"/>
  <c r="K163" i="1" s="1"/>
  <c r="L163" i="1" s="1"/>
  <c r="I164" i="1"/>
  <c r="K164" i="1" s="1"/>
  <c r="L164" i="1" s="1"/>
  <c r="I165" i="1"/>
  <c r="K165" i="1" s="1"/>
  <c r="L165" i="1" s="1"/>
  <c r="I166" i="1"/>
  <c r="K166" i="1" s="1"/>
  <c r="L166" i="1" s="1"/>
  <c r="I167" i="1"/>
  <c r="K167" i="1" s="1"/>
  <c r="L167" i="1" s="1"/>
  <c r="I168" i="1"/>
  <c r="K168" i="1" s="1"/>
  <c r="L168" i="1" s="1"/>
  <c r="I169" i="1"/>
  <c r="K169" i="1" s="1"/>
  <c r="L169" i="1" s="1"/>
  <c r="I170" i="1"/>
  <c r="K170" i="1" s="1"/>
  <c r="L170" i="1" s="1"/>
  <c r="I171" i="1"/>
  <c r="K171" i="1" s="1"/>
  <c r="L171" i="1" s="1"/>
  <c r="I172" i="1"/>
  <c r="K172" i="1" s="1"/>
  <c r="L172" i="1" s="1"/>
  <c r="I173" i="1"/>
  <c r="K173" i="1" s="1"/>
  <c r="L173" i="1" s="1"/>
  <c r="I174" i="1"/>
  <c r="K174" i="1" s="1"/>
  <c r="L174" i="1" s="1"/>
  <c r="I175" i="1"/>
  <c r="K175" i="1" s="1"/>
  <c r="L175" i="1" s="1"/>
  <c r="I176" i="1"/>
  <c r="K176" i="1" s="1"/>
  <c r="L176" i="1" s="1"/>
  <c r="I177" i="1"/>
  <c r="K177" i="1" s="1"/>
  <c r="L177" i="1" s="1"/>
  <c r="I178" i="1"/>
  <c r="K178" i="1" s="1"/>
  <c r="L178" i="1" s="1"/>
  <c r="I179" i="1"/>
  <c r="K179" i="1" s="1"/>
  <c r="L179" i="1" s="1"/>
  <c r="I180" i="1"/>
  <c r="K180" i="1" s="1"/>
  <c r="L180" i="1" s="1"/>
  <c r="I181" i="1"/>
  <c r="K181" i="1" s="1"/>
  <c r="L181" i="1" s="1"/>
  <c r="I182" i="1"/>
  <c r="K182" i="1" s="1"/>
  <c r="L182" i="1" s="1"/>
  <c r="I183" i="1"/>
  <c r="K183" i="1" s="1"/>
  <c r="L183" i="1" s="1"/>
  <c r="I184" i="1"/>
  <c r="K184" i="1" s="1"/>
  <c r="L184" i="1" s="1"/>
  <c r="I185" i="1"/>
  <c r="K185" i="1" s="1"/>
  <c r="L185" i="1" s="1"/>
  <c r="I186" i="1"/>
  <c r="K186" i="1" s="1"/>
  <c r="L186" i="1" s="1"/>
  <c r="I187" i="1"/>
  <c r="K187" i="1" s="1"/>
  <c r="L187" i="1" s="1"/>
  <c r="I188" i="1"/>
  <c r="K188" i="1" s="1"/>
  <c r="L188" i="1" s="1"/>
  <c r="I189" i="1"/>
  <c r="K189" i="1" s="1"/>
  <c r="L189" i="1" s="1"/>
  <c r="I190" i="1"/>
  <c r="K190" i="1" s="1"/>
  <c r="L190" i="1" s="1"/>
  <c r="I191" i="1"/>
  <c r="K191" i="1" s="1"/>
  <c r="L191" i="1" s="1"/>
  <c r="I192" i="1"/>
  <c r="K192" i="1" s="1"/>
  <c r="L192" i="1" s="1"/>
  <c r="I193" i="1"/>
  <c r="K193" i="1" s="1"/>
  <c r="L193" i="1" s="1"/>
  <c r="I194" i="1"/>
  <c r="K194" i="1" s="1"/>
  <c r="L194" i="1" s="1"/>
  <c r="I195" i="1"/>
  <c r="K195" i="1" s="1"/>
  <c r="L195" i="1" s="1"/>
  <c r="I196" i="1"/>
  <c r="K196" i="1" s="1"/>
  <c r="L196" i="1" s="1"/>
  <c r="I197" i="1"/>
  <c r="K197" i="1" s="1"/>
  <c r="L197" i="1" s="1"/>
  <c r="I198" i="1"/>
  <c r="K198" i="1" s="1"/>
  <c r="L198" i="1" s="1"/>
  <c r="I199" i="1"/>
  <c r="K199" i="1" s="1"/>
  <c r="L199" i="1" s="1"/>
  <c r="I200" i="1"/>
  <c r="K200" i="1" s="1"/>
  <c r="L200" i="1" s="1"/>
  <c r="I201" i="1"/>
  <c r="K201" i="1" s="1"/>
  <c r="L201" i="1" s="1"/>
  <c r="I202" i="1"/>
  <c r="K202" i="1" s="1"/>
  <c r="L202" i="1" s="1"/>
  <c r="I203" i="1"/>
  <c r="K203" i="1" s="1"/>
  <c r="L203" i="1" s="1"/>
  <c r="I204" i="1"/>
  <c r="K204" i="1" s="1"/>
  <c r="L204" i="1" s="1"/>
  <c r="I205" i="1"/>
  <c r="K205" i="1" s="1"/>
  <c r="L205" i="1" s="1"/>
  <c r="I206" i="1"/>
  <c r="K206" i="1" s="1"/>
  <c r="L206" i="1" s="1"/>
  <c r="I207" i="1"/>
  <c r="K207" i="1" s="1"/>
  <c r="L207" i="1" s="1"/>
  <c r="I208" i="1"/>
  <c r="K208" i="1" s="1"/>
  <c r="L208" i="1" s="1"/>
  <c r="I209" i="1"/>
  <c r="K209" i="1" s="1"/>
  <c r="L209" i="1" s="1"/>
  <c r="I210" i="1"/>
  <c r="K210" i="1" s="1"/>
  <c r="L210" i="1" s="1"/>
  <c r="I211" i="1"/>
  <c r="K211" i="1" s="1"/>
  <c r="L211" i="1" s="1"/>
  <c r="I212" i="1"/>
  <c r="K212" i="1" s="1"/>
  <c r="L212" i="1" s="1"/>
  <c r="I213" i="1"/>
  <c r="K213" i="1" s="1"/>
  <c r="L213" i="1" s="1"/>
  <c r="I214" i="1"/>
  <c r="K214" i="1" s="1"/>
  <c r="L214" i="1" s="1"/>
  <c r="I215" i="1"/>
  <c r="K215" i="1" s="1"/>
  <c r="L215" i="1" s="1"/>
  <c r="I216" i="1"/>
  <c r="K216" i="1" s="1"/>
  <c r="L216" i="1" s="1"/>
  <c r="I217" i="1"/>
  <c r="K217" i="1" s="1"/>
  <c r="L217" i="1" s="1"/>
  <c r="I218" i="1"/>
  <c r="K218" i="1" s="1"/>
  <c r="L218" i="1" s="1"/>
  <c r="I219" i="1"/>
  <c r="K219" i="1" s="1"/>
  <c r="L219" i="1" s="1"/>
  <c r="I220" i="1"/>
  <c r="K220" i="1" s="1"/>
  <c r="L220" i="1" s="1"/>
  <c r="I221" i="1"/>
  <c r="K221" i="1" s="1"/>
  <c r="L221" i="1" s="1"/>
  <c r="I222" i="1"/>
  <c r="K222" i="1" s="1"/>
  <c r="L222" i="1" s="1"/>
  <c r="I223" i="1"/>
  <c r="K223" i="1" s="1"/>
  <c r="L223" i="1" s="1"/>
  <c r="I224" i="1"/>
  <c r="K224" i="1" s="1"/>
  <c r="L224" i="1" s="1"/>
  <c r="I225" i="1"/>
  <c r="K225" i="1" s="1"/>
  <c r="L225" i="1" s="1"/>
  <c r="I226" i="1"/>
  <c r="K226" i="1" s="1"/>
  <c r="L226" i="1" s="1"/>
  <c r="I227" i="1"/>
  <c r="K227" i="1" s="1"/>
  <c r="L227" i="1" s="1"/>
  <c r="I228" i="1"/>
  <c r="K228" i="1" s="1"/>
  <c r="L228" i="1" s="1"/>
  <c r="I229" i="1"/>
  <c r="K229" i="1" s="1"/>
  <c r="L229" i="1" s="1"/>
  <c r="I230" i="1"/>
  <c r="K230" i="1" s="1"/>
  <c r="L230" i="1" s="1"/>
  <c r="I231" i="1"/>
  <c r="K231" i="1" s="1"/>
  <c r="L231" i="1" s="1"/>
  <c r="I232" i="1"/>
  <c r="K232" i="1" s="1"/>
  <c r="L232" i="1" s="1"/>
  <c r="I233" i="1"/>
  <c r="K233" i="1" s="1"/>
  <c r="L233" i="1" s="1"/>
  <c r="I234" i="1"/>
  <c r="K234" i="1" s="1"/>
  <c r="L234" i="1" s="1"/>
  <c r="I235" i="1"/>
  <c r="K235" i="1" s="1"/>
  <c r="L235" i="1" s="1"/>
  <c r="I236" i="1"/>
  <c r="K236" i="1" s="1"/>
  <c r="L236" i="1" s="1"/>
  <c r="I237" i="1"/>
  <c r="K237" i="1" s="1"/>
  <c r="L237" i="1" s="1"/>
  <c r="I238" i="1"/>
  <c r="K238" i="1" s="1"/>
  <c r="L238" i="1" s="1"/>
  <c r="I239" i="1"/>
  <c r="K239" i="1" s="1"/>
  <c r="L239" i="1" s="1"/>
  <c r="I240" i="1"/>
  <c r="K240" i="1" s="1"/>
  <c r="L240" i="1" s="1"/>
  <c r="I241" i="1"/>
  <c r="K241" i="1" s="1"/>
  <c r="L241" i="1" s="1"/>
  <c r="I242" i="1"/>
  <c r="K242" i="1" s="1"/>
  <c r="L242" i="1" s="1"/>
  <c r="I243" i="1"/>
  <c r="K243" i="1" s="1"/>
  <c r="L243" i="1" s="1"/>
  <c r="I244" i="1"/>
  <c r="K244" i="1" s="1"/>
  <c r="L244" i="1" s="1"/>
  <c r="I245" i="1"/>
  <c r="K245" i="1" s="1"/>
  <c r="L245" i="1" s="1"/>
  <c r="I246" i="1"/>
  <c r="K246" i="1" s="1"/>
  <c r="L246" i="1" s="1"/>
  <c r="I247" i="1"/>
  <c r="K247" i="1" s="1"/>
  <c r="L247" i="1" s="1"/>
  <c r="I248" i="1"/>
  <c r="K248" i="1" s="1"/>
  <c r="L248" i="1" s="1"/>
  <c r="I249" i="1"/>
  <c r="K249" i="1" s="1"/>
  <c r="L249" i="1" s="1"/>
  <c r="I250" i="1"/>
  <c r="K250" i="1" s="1"/>
  <c r="L250" i="1" s="1"/>
  <c r="I251" i="1"/>
  <c r="K251" i="1" s="1"/>
  <c r="L251" i="1" s="1"/>
  <c r="I252" i="1"/>
  <c r="K252" i="1" s="1"/>
  <c r="L252" i="1" s="1"/>
  <c r="I253" i="1"/>
  <c r="K253" i="1" s="1"/>
  <c r="L253" i="1" s="1"/>
  <c r="I254" i="1"/>
  <c r="K254" i="1" s="1"/>
  <c r="L254" i="1" s="1"/>
  <c r="I255" i="1"/>
  <c r="K255" i="1" s="1"/>
  <c r="L255" i="1" s="1"/>
  <c r="I256" i="1"/>
  <c r="K256" i="1" s="1"/>
  <c r="L256" i="1" s="1"/>
  <c r="I257" i="1"/>
  <c r="K257" i="1" s="1"/>
  <c r="L257" i="1" s="1"/>
  <c r="I258" i="1"/>
  <c r="K258" i="1" s="1"/>
  <c r="L258" i="1" s="1"/>
  <c r="I259" i="1"/>
  <c r="K259" i="1" s="1"/>
  <c r="L259" i="1" s="1"/>
  <c r="I260" i="1"/>
  <c r="K260" i="1" s="1"/>
  <c r="L260" i="1" s="1"/>
  <c r="I261" i="1"/>
  <c r="K261" i="1" s="1"/>
  <c r="L261" i="1" s="1"/>
  <c r="I262" i="1"/>
  <c r="K262" i="1" s="1"/>
  <c r="L262" i="1" s="1"/>
  <c r="I263" i="1"/>
  <c r="K263" i="1" s="1"/>
  <c r="L263" i="1" s="1"/>
  <c r="I264" i="1"/>
  <c r="K264" i="1" s="1"/>
  <c r="L264" i="1" s="1"/>
  <c r="I265" i="1"/>
  <c r="K265" i="1" s="1"/>
  <c r="L265" i="1" s="1"/>
  <c r="I266" i="1"/>
  <c r="K266" i="1" s="1"/>
  <c r="L266" i="1" s="1"/>
  <c r="I267" i="1"/>
  <c r="K267" i="1" s="1"/>
  <c r="L267" i="1" s="1"/>
  <c r="I268" i="1"/>
  <c r="K268" i="1" s="1"/>
  <c r="L268" i="1" s="1"/>
  <c r="I269" i="1"/>
  <c r="K269" i="1" s="1"/>
  <c r="L269" i="1" s="1"/>
  <c r="I270" i="1"/>
  <c r="K270" i="1" s="1"/>
  <c r="L270" i="1" s="1"/>
  <c r="I271" i="1"/>
  <c r="K271" i="1" s="1"/>
  <c r="L271" i="1" s="1"/>
  <c r="I272" i="1"/>
  <c r="K272" i="1" s="1"/>
  <c r="L272" i="1" s="1"/>
  <c r="I273" i="1"/>
  <c r="K273" i="1" s="1"/>
  <c r="L273" i="1" s="1"/>
  <c r="I274" i="1"/>
  <c r="K274" i="1" s="1"/>
  <c r="L274" i="1" s="1"/>
  <c r="I275" i="1"/>
  <c r="K275" i="1" s="1"/>
  <c r="L275" i="1" s="1"/>
  <c r="I276" i="1"/>
  <c r="K276" i="1" s="1"/>
  <c r="L276" i="1" s="1"/>
  <c r="I277" i="1"/>
  <c r="K277" i="1" s="1"/>
  <c r="L277" i="1" s="1"/>
  <c r="I278" i="1"/>
  <c r="K278" i="1" s="1"/>
  <c r="L278" i="1" s="1"/>
  <c r="I279" i="1"/>
  <c r="K279" i="1" s="1"/>
  <c r="L279" i="1" s="1"/>
  <c r="I280" i="1"/>
  <c r="K280" i="1" s="1"/>
  <c r="L280" i="1" s="1"/>
  <c r="I281" i="1"/>
  <c r="K281" i="1" s="1"/>
  <c r="L281" i="1" s="1"/>
  <c r="I282" i="1"/>
  <c r="K282" i="1" s="1"/>
  <c r="L282" i="1" s="1"/>
  <c r="I283" i="1"/>
  <c r="K283" i="1" s="1"/>
  <c r="L283" i="1" s="1"/>
  <c r="I284" i="1"/>
  <c r="K284" i="1" s="1"/>
  <c r="L284" i="1" s="1"/>
  <c r="I285" i="1"/>
  <c r="K285" i="1" s="1"/>
  <c r="L285" i="1" s="1"/>
  <c r="I286" i="1"/>
  <c r="K286" i="1" s="1"/>
  <c r="L286" i="1" s="1"/>
  <c r="I287" i="1"/>
  <c r="K287" i="1" s="1"/>
  <c r="L287" i="1" s="1"/>
  <c r="I288" i="1"/>
  <c r="K288" i="1" s="1"/>
  <c r="L288" i="1" s="1"/>
  <c r="I289" i="1"/>
  <c r="K289" i="1" s="1"/>
  <c r="L289" i="1" s="1"/>
  <c r="I290" i="1"/>
  <c r="K290" i="1" s="1"/>
  <c r="L290" i="1" s="1"/>
  <c r="I291" i="1"/>
  <c r="K291" i="1" s="1"/>
  <c r="L291" i="1" s="1"/>
  <c r="I292" i="1"/>
  <c r="K292" i="1" s="1"/>
  <c r="L292" i="1" s="1"/>
  <c r="I293" i="1"/>
  <c r="K293" i="1" s="1"/>
  <c r="L293" i="1" s="1"/>
  <c r="I294" i="1"/>
  <c r="K294" i="1" s="1"/>
  <c r="L294" i="1" s="1"/>
  <c r="I295" i="1"/>
  <c r="K295" i="1" s="1"/>
  <c r="L295" i="1" s="1"/>
  <c r="I296" i="1"/>
  <c r="K296" i="1" s="1"/>
  <c r="L296" i="1" s="1"/>
  <c r="I297" i="1"/>
  <c r="K297" i="1" s="1"/>
  <c r="L297" i="1" s="1"/>
  <c r="I298" i="1"/>
  <c r="K298" i="1" s="1"/>
  <c r="L298" i="1" s="1"/>
  <c r="I299" i="1"/>
  <c r="K299" i="1" s="1"/>
  <c r="L299" i="1" s="1"/>
  <c r="I300" i="1"/>
  <c r="K300" i="1" s="1"/>
  <c r="L300" i="1" s="1"/>
  <c r="I301" i="1"/>
  <c r="K301" i="1" s="1"/>
  <c r="L301" i="1" s="1"/>
  <c r="I302" i="1"/>
  <c r="K302" i="1" s="1"/>
  <c r="L302" i="1" s="1"/>
  <c r="I303" i="1"/>
  <c r="K303" i="1" s="1"/>
  <c r="L303" i="1" s="1"/>
  <c r="I304" i="1"/>
  <c r="K304" i="1" s="1"/>
  <c r="L304" i="1" s="1"/>
  <c r="I305" i="1"/>
  <c r="K305" i="1" s="1"/>
  <c r="L305" i="1" s="1"/>
  <c r="I306" i="1"/>
  <c r="K306" i="1" s="1"/>
  <c r="L306" i="1" s="1"/>
  <c r="I307" i="1"/>
  <c r="K307" i="1" s="1"/>
  <c r="L307" i="1" s="1"/>
  <c r="I308" i="1"/>
  <c r="K308" i="1" s="1"/>
  <c r="L308" i="1" s="1"/>
  <c r="I309" i="1"/>
  <c r="K309" i="1" s="1"/>
  <c r="L309" i="1" s="1"/>
  <c r="I310" i="1"/>
  <c r="K310" i="1" s="1"/>
  <c r="L310" i="1" s="1"/>
  <c r="I311" i="1"/>
  <c r="K311" i="1" s="1"/>
  <c r="L311" i="1" s="1"/>
  <c r="I312" i="1"/>
  <c r="K312" i="1" s="1"/>
  <c r="L312" i="1" s="1"/>
  <c r="I313" i="1"/>
  <c r="K313" i="1" s="1"/>
  <c r="L313" i="1" s="1"/>
  <c r="I314" i="1"/>
  <c r="K314" i="1" s="1"/>
  <c r="L314" i="1" s="1"/>
  <c r="I315" i="1"/>
  <c r="K315" i="1" s="1"/>
  <c r="L315" i="1" s="1"/>
  <c r="I316" i="1"/>
  <c r="K316" i="1" s="1"/>
  <c r="L316" i="1" s="1"/>
  <c r="I317" i="1"/>
  <c r="K317" i="1" s="1"/>
  <c r="L317" i="1" s="1"/>
  <c r="I318" i="1"/>
  <c r="K318" i="1" s="1"/>
  <c r="L318" i="1" s="1"/>
  <c r="I319" i="1"/>
  <c r="K319" i="1" s="1"/>
  <c r="L319" i="1" s="1"/>
  <c r="I320" i="1"/>
  <c r="K320" i="1" s="1"/>
  <c r="L320" i="1" s="1"/>
  <c r="I321" i="1"/>
  <c r="K321" i="1" s="1"/>
  <c r="L321" i="1" s="1"/>
  <c r="I322" i="1"/>
  <c r="K322" i="1" s="1"/>
  <c r="L322" i="1" s="1"/>
  <c r="I323" i="1"/>
  <c r="K323" i="1" s="1"/>
  <c r="L323" i="1" s="1"/>
  <c r="I324" i="1"/>
  <c r="K324" i="1" s="1"/>
  <c r="L324" i="1" s="1"/>
  <c r="I325" i="1"/>
  <c r="K325" i="1" s="1"/>
  <c r="L325" i="1" s="1"/>
  <c r="I326" i="1"/>
  <c r="K326" i="1" s="1"/>
  <c r="L326" i="1" s="1"/>
  <c r="I327" i="1"/>
  <c r="K327" i="1" s="1"/>
  <c r="L327" i="1" s="1"/>
  <c r="I328" i="1"/>
  <c r="K328" i="1" s="1"/>
  <c r="L328" i="1" s="1"/>
  <c r="I329" i="1"/>
  <c r="K329" i="1" s="1"/>
  <c r="L329" i="1" s="1"/>
  <c r="I330" i="1"/>
  <c r="K330" i="1" s="1"/>
  <c r="L330" i="1" s="1"/>
  <c r="I331" i="1"/>
  <c r="K331" i="1" s="1"/>
  <c r="L331" i="1" s="1"/>
  <c r="I332" i="1"/>
  <c r="K332" i="1" s="1"/>
  <c r="L332" i="1" s="1"/>
  <c r="I333" i="1"/>
  <c r="K333" i="1" s="1"/>
  <c r="L333" i="1" s="1"/>
  <c r="I334" i="1"/>
  <c r="K334" i="1" s="1"/>
  <c r="L334" i="1" s="1"/>
  <c r="I335" i="1"/>
  <c r="K335" i="1" s="1"/>
  <c r="L335" i="1" s="1"/>
  <c r="I336" i="1"/>
  <c r="K336" i="1" s="1"/>
  <c r="L336" i="1" s="1"/>
  <c r="I337" i="1"/>
  <c r="K337" i="1" s="1"/>
  <c r="L337" i="1" s="1"/>
  <c r="I338" i="1"/>
  <c r="K338" i="1" s="1"/>
  <c r="L338" i="1" s="1"/>
  <c r="I339" i="1"/>
  <c r="K339" i="1" s="1"/>
  <c r="L339" i="1" s="1"/>
  <c r="I340" i="1"/>
  <c r="K340" i="1" s="1"/>
  <c r="L340" i="1" s="1"/>
  <c r="I341" i="1"/>
  <c r="K341" i="1" s="1"/>
  <c r="L341" i="1" s="1"/>
  <c r="I342" i="1"/>
  <c r="K342" i="1" s="1"/>
  <c r="L342" i="1" s="1"/>
  <c r="I343" i="1"/>
  <c r="K343" i="1" s="1"/>
  <c r="L343" i="1" s="1"/>
  <c r="I344" i="1"/>
  <c r="K344" i="1" s="1"/>
  <c r="L344" i="1" s="1"/>
  <c r="I345" i="1"/>
  <c r="K345" i="1" s="1"/>
  <c r="L345" i="1" s="1"/>
  <c r="I346" i="1"/>
  <c r="K346" i="1" s="1"/>
  <c r="L346" i="1" s="1"/>
  <c r="I347" i="1"/>
  <c r="K347" i="1" s="1"/>
  <c r="L347" i="1" s="1"/>
  <c r="I348" i="1"/>
  <c r="K348" i="1" s="1"/>
  <c r="L348" i="1" s="1"/>
  <c r="I349" i="1"/>
  <c r="K349" i="1" s="1"/>
  <c r="L349" i="1" s="1"/>
  <c r="I350" i="1"/>
  <c r="K350" i="1" s="1"/>
  <c r="L350" i="1" s="1"/>
  <c r="I351" i="1"/>
  <c r="K351" i="1" s="1"/>
  <c r="L351" i="1" s="1"/>
  <c r="I352" i="1"/>
  <c r="K352" i="1" s="1"/>
  <c r="L352" i="1" s="1"/>
  <c r="I353" i="1"/>
  <c r="K353" i="1" s="1"/>
  <c r="L353" i="1" s="1"/>
  <c r="I354" i="1"/>
  <c r="K354" i="1" s="1"/>
  <c r="L354" i="1" s="1"/>
  <c r="I355" i="1"/>
  <c r="K355" i="1" s="1"/>
  <c r="I356" i="1"/>
  <c r="K356" i="1" s="1"/>
  <c r="I357" i="1"/>
  <c r="K357" i="1" s="1"/>
  <c r="L357" i="1" s="1"/>
  <c r="I358" i="1"/>
  <c r="K358" i="1" s="1"/>
  <c r="L358" i="1" s="1"/>
  <c r="I359" i="1"/>
  <c r="K359" i="1" s="1"/>
  <c r="L359" i="1" s="1"/>
  <c r="I360" i="1"/>
  <c r="K360" i="1" s="1"/>
  <c r="L360" i="1" s="1"/>
  <c r="I361" i="1"/>
  <c r="K361" i="1" s="1"/>
  <c r="L361" i="1" s="1"/>
  <c r="I362" i="1"/>
  <c r="K362" i="1" s="1"/>
  <c r="L362" i="1" s="1"/>
  <c r="I363" i="1"/>
  <c r="K363" i="1" s="1"/>
  <c r="L363" i="1" s="1"/>
  <c r="I364" i="1"/>
  <c r="K364" i="1" s="1"/>
  <c r="L364" i="1" s="1"/>
  <c r="I365" i="1"/>
  <c r="K365" i="1" s="1"/>
  <c r="L365" i="1" s="1"/>
  <c r="I366" i="1"/>
  <c r="K366" i="1" s="1"/>
  <c r="L366" i="1" s="1"/>
  <c r="I367" i="1"/>
  <c r="K367" i="1" s="1"/>
  <c r="L367" i="1" s="1"/>
  <c r="I368" i="1"/>
  <c r="K368" i="1" s="1"/>
  <c r="L368" i="1" s="1"/>
  <c r="I369" i="1"/>
  <c r="K369" i="1" s="1"/>
  <c r="L369" i="1" s="1"/>
  <c r="I370" i="1"/>
  <c r="K370" i="1" s="1"/>
  <c r="L370" i="1" s="1"/>
  <c r="I371" i="1"/>
  <c r="K371" i="1" s="1"/>
  <c r="L371" i="1" s="1"/>
  <c r="I372" i="1"/>
  <c r="K372" i="1" s="1"/>
  <c r="L372" i="1" s="1"/>
  <c r="I373" i="1"/>
  <c r="K373" i="1" s="1"/>
  <c r="L373" i="1" s="1"/>
  <c r="I374" i="1"/>
  <c r="K374" i="1" s="1"/>
  <c r="L374" i="1" s="1"/>
  <c r="I375" i="1"/>
  <c r="K375" i="1" s="1"/>
  <c r="L375" i="1" s="1"/>
  <c r="I376" i="1"/>
  <c r="K376" i="1" s="1"/>
  <c r="L376" i="1" s="1"/>
  <c r="I377" i="1"/>
  <c r="K377" i="1" s="1"/>
  <c r="L377" i="1" s="1"/>
  <c r="I378" i="1"/>
  <c r="K378" i="1" s="1"/>
  <c r="L378" i="1" s="1"/>
  <c r="I379" i="1"/>
  <c r="K379" i="1" s="1"/>
  <c r="L379" i="1" s="1"/>
  <c r="I380" i="1"/>
  <c r="K380" i="1" s="1"/>
  <c r="L380" i="1" s="1"/>
  <c r="I381" i="1"/>
  <c r="K381" i="1" s="1"/>
  <c r="L381" i="1" s="1"/>
  <c r="I382" i="1"/>
  <c r="K382" i="1" s="1"/>
  <c r="L382" i="1" s="1"/>
  <c r="I383" i="1"/>
  <c r="K383" i="1" s="1"/>
  <c r="L383" i="1" s="1"/>
  <c r="I384" i="1"/>
  <c r="K384" i="1" s="1"/>
  <c r="L384" i="1" s="1"/>
  <c r="I385" i="1"/>
  <c r="K385" i="1" s="1"/>
  <c r="L385" i="1" s="1"/>
  <c r="I386" i="1"/>
  <c r="K386" i="1" s="1"/>
  <c r="L386" i="1" s="1"/>
  <c r="I387" i="1"/>
  <c r="K387" i="1" s="1"/>
  <c r="L387" i="1" s="1"/>
  <c r="I388" i="1"/>
  <c r="K388" i="1" s="1"/>
  <c r="L388" i="1" s="1"/>
  <c r="I389" i="1"/>
  <c r="K389" i="1" s="1"/>
  <c r="L389" i="1" s="1"/>
  <c r="I390" i="1"/>
  <c r="K390" i="1" s="1"/>
  <c r="L390" i="1" s="1"/>
  <c r="I391" i="1"/>
  <c r="K391" i="1" s="1"/>
  <c r="L391" i="1" s="1"/>
  <c r="I392" i="1"/>
  <c r="K392" i="1" s="1"/>
  <c r="L392" i="1" s="1"/>
  <c r="I393" i="1"/>
  <c r="K393" i="1" s="1"/>
  <c r="L393" i="1" s="1"/>
  <c r="I394" i="1"/>
  <c r="K394" i="1" s="1"/>
  <c r="L394" i="1" s="1"/>
  <c r="I395" i="1"/>
  <c r="K395" i="1" s="1"/>
  <c r="L395" i="1" s="1"/>
  <c r="I396" i="1"/>
  <c r="K396" i="1" s="1"/>
  <c r="L396" i="1" s="1"/>
  <c r="I397" i="1"/>
  <c r="K397" i="1" s="1"/>
  <c r="L397" i="1" s="1"/>
  <c r="I398" i="1"/>
  <c r="K398" i="1" s="1"/>
  <c r="L398" i="1" s="1"/>
  <c r="I399" i="1"/>
  <c r="K399" i="1" s="1"/>
  <c r="L399" i="1" s="1"/>
  <c r="I400" i="1"/>
  <c r="K400" i="1" s="1"/>
  <c r="L400" i="1" s="1"/>
  <c r="I401" i="1"/>
  <c r="K401" i="1" s="1"/>
  <c r="L401" i="1" s="1"/>
  <c r="I402" i="1"/>
  <c r="K402" i="1" s="1"/>
  <c r="L402" i="1" s="1"/>
  <c r="I403" i="1"/>
  <c r="K403" i="1" s="1"/>
  <c r="L403" i="1" s="1"/>
  <c r="I404" i="1"/>
  <c r="K404" i="1" s="1"/>
  <c r="L404" i="1" s="1"/>
  <c r="I405" i="1"/>
  <c r="K405" i="1" s="1"/>
  <c r="L405" i="1" s="1"/>
  <c r="I406" i="1"/>
  <c r="K406" i="1" s="1"/>
  <c r="L406" i="1" s="1"/>
  <c r="I407" i="1"/>
  <c r="K407" i="1" s="1"/>
  <c r="L407" i="1" s="1"/>
  <c r="I408" i="1"/>
  <c r="K408" i="1" s="1"/>
  <c r="L408" i="1" s="1"/>
  <c r="I409" i="1"/>
  <c r="K409" i="1" s="1"/>
  <c r="L409" i="1" s="1"/>
  <c r="I410" i="1"/>
  <c r="K410" i="1" s="1"/>
  <c r="L410" i="1" s="1"/>
  <c r="I411" i="1"/>
  <c r="K411" i="1" s="1"/>
  <c r="L411" i="1" s="1"/>
  <c r="I412" i="1"/>
  <c r="K412" i="1" s="1"/>
  <c r="L412" i="1" s="1"/>
  <c r="I413" i="1"/>
  <c r="K413" i="1" s="1"/>
  <c r="L413" i="1" s="1"/>
  <c r="I414" i="1"/>
  <c r="K414" i="1" s="1"/>
  <c r="L414" i="1" s="1"/>
  <c r="I415" i="1"/>
  <c r="K415" i="1" s="1"/>
  <c r="L415" i="1" s="1"/>
  <c r="I416" i="1"/>
  <c r="K416" i="1" s="1"/>
  <c r="L416" i="1" s="1"/>
  <c r="I417" i="1"/>
  <c r="K417" i="1" s="1"/>
  <c r="L417" i="1" s="1"/>
  <c r="I418" i="1"/>
  <c r="K418" i="1" s="1"/>
  <c r="L418" i="1" s="1"/>
  <c r="I419" i="1"/>
  <c r="K419" i="1" s="1"/>
  <c r="L419" i="1" s="1"/>
  <c r="I420" i="1"/>
  <c r="K420" i="1" s="1"/>
  <c r="L420" i="1" s="1"/>
  <c r="I421" i="1"/>
  <c r="K421" i="1" s="1"/>
  <c r="L421" i="1" s="1"/>
  <c r="I422" i="1"/>
  <c r="K422" i="1" s="1"/>
  <c r="L422" i="1" s="1"/>
  <c r="I423" i="1"/>
  <c r="K423" i="1" s="1"/>
  <c r="L423" i="1" s="1"/>
  <c r="I424" i="1"/>
  <c r="K424" i="1" s="1"/>
  <c r="L424" i="1" s="1"/>
  <c r="I425" i="1"/>
  <c r="K425" i="1" s="1"/>
  <c r="L425" i="1" s="1"/>
  <c r="I426" i="1"/>
  <c r="K426" i="1" s="1"/>
  <c r="L426" i="1" s="1"/>
  <c r="I427" i="1"/>
  <c r="K427" i="1" s="1"/>
  <c r="L427" i="1" s="1"/>
  <c r="I428" i="1"/>
  <c r="K428" i="1" s="1"/>
  <c r="L428" i="1" s="1"/>
  <c r="I429" i="1"/>
  <c r="K429" i="1" s="1"/>
  <c r="L429" i="1" s="1"/>
  <c r="I430" i="1"/>
  <c r="K430" i="1" s="1"/>
  <c r="L430" i="1" s="1"/>
  <c r="I431" i="1"/>
  <c r="K431" i="1" s="1"/>
  <c r="L431" i="1" s="1"/>
  <c r="I432" i="1"/>
  <c r="K432" i="1" s="1"/>
  <c r="L432" i="1" s="1"/>
  <c r="I433" i="1"/>
  <c r="K433" i="1" s="1"/>
  <c r="L433" i="1" s="1"/>
  <c r="I434" i="1"/>
  <c r="K434" i="1" s="1"/>
  <c r="L434" i="1" s="1"/>
  <c r="I435" i="1"/>
  <c r="K435" i="1" s="1"/>
  <c r="L435" i="1" s="1"/>
  <c r="I436" i="1"/>
  <c r="K436" i="1" s="1"/>
  <c r="L436" i="1" s="1"/>
  <c r="I437" i="1"/>
  <c r="K437" i="1" s="1"/>
  <c r="L437" i="1" s="1"/>
  <c r="I438" i="1"/>
  <c r="K438" i="1" s="1"/>
  <c r="L438" i="1" s="1"/>
  <c r="I439" i="1"/>
  <c r="K439" i="1" s="1"/>
  <c r="L439" i="1" s="1"/>
  <c r="I440" i="1"/>
  <c r="K440" i="1" s="1"/>
  <c r="L440" i="1" s="1"/>
  <c r="I441" i="1"/>
  <c r="K441" i="1" s="1"/>
  <c r="L441" i="1" s="1"/>
  <c r="I442" i="1"/>
  <c r="K442" i="1" s="1"/>
  <c r="L442" i="1" s="1"/>
  <c r="I443" i="1"/>
  <c r="K443" i="1" s="1"/>
  <c r="L443" i="1" s="1"/>
  <c r="I444" i="1"/>
  <c r="K444" i="1" s="1"/>
  <c r="L444" i="1" s="1"/>
  <c r="I445" i="1"/>
  <c r="K445" i="1" s="1"/>
  <c r="L445" i="1" s="1"/>
  <c r="I446" i="1"/>
  <c r="K446" i="1" s="1"/>
  <c r="L446" i="1" s="1"/>
  <c r="I447" i="1"/>
  <c r="K447" i="1" s="1"/>
  <c r="L447" i="1" s="1"/>
  <c r="I448" i="1"/>
  <c r="K448" i="1" s="1"/>
  <c r="L448" i="1" s="1"/>
  <c r="I449" i="1"/>
  <c r="K449" i="1" s="1"/>
  <c r="L449" i="1" s="1"/>
  <c r="I450" i="1"/>
  <c r="K450" i="1" s="1"/>
  <c r="L450" i="1" s="1"/>
  <c r="I451" i="1"/>
  <c r="K451" i="1" s="1"/>
  <c r="L451" i="1" s="1"/>
  <c r="I452" i="1"/>
  <c r="K452" i="1" s="1"/>
  <c r="L452" i="1" s="1"/>
  <c r="I453" i="1"/>
  <c r="K453" i="1" s="1"/>
  <c r="L453" i="1" s="1"/>
  <c r="I454" i="1"/>
  <c r="K454" i="1" s="1"/>
  <c r="L454" i="1" s="1"/>
  <c r="I455" i="1"/>
  <c r="K455" i="1" s="1"/>
  <c r="L455" i="1" s="1"/>
  <c r="I456" i="1"/>
  <c r="K456" i="1" s="1"/>
  <c r="L456" i="1" s="1"/>
  <c r="I457" i="1"/>
  <c r="K457" i="1" s="1"/>
  <c r="L457" i="1" s="1"/>
  <c r="I458" i="1"/>
  <c r="K458" i="1" s="1"/>
  <c r="L458" i="1" s="1"/>
  <c r="I459" i="1"/>
  <c r="K459" i="1" s="1"/>
  <c r="L459" i="1" s="1"/>
  <c r="I460" i="1"/>
  <c r="K460" i="1" s="1"/>
  <c r="L460" i="1" s="1"/>
  <c r="I461" i="1"/>
  <c r="K461" i="1" s="1"/>
  <c r="L461" i="1" s="1"/>
  <c r="I462" i="1"/>
  <c r="K462" i="1" s="1"/>
  <c r="L462" i="1" s="1"/>
  <c r="I463" i="1"/>
  <c r="K463" i="1" s="1"/>
  <c r="L463" i="1" s="1"/>
  <c r="I464" i="1"/>
  <c r="K464" i="1" s="1"/>
  <c r="L464" i="1" s="1"/>
  <c r="I465" i="1"/>
  <c r="K465" i="1" s="1"/>
  <c r="L465" i="1" s="1"/>
  <c r="I466" i="1"/>
  <c r="K466" i="1" s="1"/>
  <c r="L466" i="1" s="1"/>
  <c r="I467" i="1"/>
  <c r="K467" i="1" s="1"/>
  <c r="L467" i="1" s="1"/>
  <c r="I468" i="1"/>
  <c r="K468" i="1" s="1"/>
  <c r="L468" i="1" s="1"/>
  <c r="I469" i="1"/>
  <c r="K469" i="1" s="1"/>
  <c r="L469" i="1" s="1"/>
  <c r="I470" i="1"/>
  <c r="K470" i="1" s="1"/>
  <c r="L470" i="1" s="1"/>
  <c r="I471" i="1"/>
  <c r="K471" i="1" s="1"/>
  <c r="L471" i="1" s="1"/>
  <c r="I472" i="1"/>
  <c r="K472" i="1" s="1"/>
  <c r="L472" i="1" s="1"/>
  <c r="I473" i="1"/>
  <c r="K473" i="1" s="1"/>
  <c r="L473" i="1" s="1"/>
  <c r="I474" i="1"/>
  <c r="K474" i="1" s="1"/>
  <c r="L474" i="1" s="1"/>
  <c r="I475" i="1"/>
  <c r="K475" i="1" s="1"/>
  <c r="L475" i="1" s="1"/>
  <c r="I476" i="1"/>
  <c r="K476" i="1" s="1"/>
  <c r="L476" i="1" s="1"/>
  <c r="I477" i="1"/>
  <c r="K477" i="1" s="1"/>
  <c r="L477" i="1" s="1"/>
  <c r="I478" i="1"/>
  <c r="K478" i="1" s="1"/>
  <c r="L478" i="1" s="1"/>
  <c r="I479" i="1"/>
  <c r="K479" i="1" s="1"/>
  <c r="L479" i="1" s="1"/>
  <c r="I480" i="1"/>
  <c r="K480" i="1" s="1"/>
  <c r="L480" i="1" s="1"/>
  <c r="I481" i="1"/>
  <c r="K481" i="1" s="1"/>
  <c r="L481" i="1" s="1"/>
  <c r="I482" i="1"/>
  <c r="K482" i="1" s="1"/>
  <c r="L482" i="1" s="1"/>
  <c r="I483" i="1"/>
  <c r="K483" i="1" s="1"/>
  <c r="L483" i="1" s="1"/>
  <c r="I484" i="1"/>
  <c r="K484" i="1" s="1"/>
  <c r="L484" i="1" s="1"/>
  <c r="I485" i="1"/>
  <c r="K485" i="1" s="1"/>
  <c r="L485" i="1" s="1"/>
  <c r="I486" i="1"/>
  <c r="K486" i="1" s="1"/>
  <c r="L486" i="1" s="1"/>
  <c r="I487" i="1"/>
  <c r="K487" i="1" s="1"/>
  <c r="L487" i="1" s="1"/>
  <c r="I488" i="1"/>
  <c r="K488" i="1" s="1"/>
  <c r="L488" i="1" s="1"/>
  <c r="I489" i="1"/>
  <c r="K489" i="1" s="1"/>
  <c r="L489" i="1" s="1"/>
  <c r="I490" i="1"/>
  <c r="K490" i="1" s="1"/>
  <c r="L490" i="1" s="1"/>
  <c r="I491" i="1"/>
  <c r="K491" i="1" s="1"/>
  <c r="L491" i="1" s="1"/>
  <c r="I492" i="1"/>
  <c r="K492" i="1" s="1"/>
  <c r="L492" i="1" s="1"/>
  <c r="I493" i="1"/>
  <c r="K493" i="1" s="1"/>
  <c r="L493" i="1" s="1"/>
  <c r="I494" i="1"/>
  <c r="K494" i="1" s="1"/>
  <c r="L494" i="1" s="1"/>
  <c r="I495" i="1"/>
  <c r="K495" i="1" s="1"/>
  <c r="L495" i="1" s="1"/>
  <c r="I496" i="1"/>
  <c r="K496" i="1" s="1"/>
  <c r="L496" i="1" s="1"/>
  <c r="I497" i="1"/>
  <c r="K497" i="1" s="1"/>
  <c r="L497" i="1" s="1"/>
  <c r="I498" i="1"/>
  <c r="K498" i="1" s="1"/>
  <c r="L498" i="1" s="1"/>
  <c r="I499" i="1"/>
  <c r="K499" i="1" s="1"/>
  <c r="L499" i="1" s="1"/>
  <c r="I500" i="1"/>
  <c r="K500" i="1" s="1"/>
  <c r="L500" i="1" s="1"/>
  <c r="I501" i="1"/>
  <c r="K501" i="1" s="1"/>
  <c r="L501" i="1" s="1"/>
  <c r="I502" i="1"/>
  <c r="K502" i="1" s="1"/>
  <c r="L502" i="1" s="1"/>
  <c r="I503" i="1"/>
  <c r="K503" i="1" s="1"/>
  <c r="L503" i="1" s="1"/>
  <c r="I504" i="1"/>
  <c r="K504" i="1" s="1"/>
  <c r="L504" i="1" s="1"/>
  <c r="I505" i="1"/>
  <c r="K505" i="1" s="1"/>
  <c r="L505" i="1" s="1"/>
  <c r="I506" i="1"/>
  <c r="K506" i="1" s="1"/>
  <c r="L506" i="1" s="1"/>
  <c r="I507" i="1"/>
  <c r="K507" i="1" s="1"/>
  <c r="L507" i="1" s="1"/>
  <c r="I508" i="1"/>
  <c r="K508" i="1" s="1"/>
  <c r="L508" i="1" s="1"/>
  <c r="I509" i="1"/>
  <c r="K509" i="1" s="1"/>
  <c r="L509" i="1" s="1"/>
  <c r="I510" i="1"/>
  <c r="K510" i="1" s="1"/>
  <c r="L510" i="1" s="1"/>
  <c r="I511" i="1"/>
  <c r="K511" i="1" s="1"/>
  <c r="L511" i="1" s="1"/>
  <c r="I512" i="1"/>
  <c r="K512" i="1" s="1"/>
  <c r="L512" i="1" s="1"/>
  <c r="I513" i="1"/>
  <c r="K513" i="1" s="1"/>
  <c r="L513" i="1" s="1"/>
  <c r="I514" i="1"/>
  <c r="K514" i="1" s="1"/>
  <c r="L514" i="1" s="1"/>
  <c r="I515" i="1"/>
  <c r="K515" i="1" s="1"/>
  <c r="L515" i="1" s="1"/>
  <c r="I516" i="1"/>
  <c r="K516" i="1" s="1"/>
  <c r="L516" i="1" s="1"/>
  <c r="I517" i="1"/>
  <c r="K517" i="1" s="1"/>
  <c r="L517" i="1" s="1"/>
  <c r="I518" i="1"/>
  <c r="K518" i="1" s="1"/>
  <c r="L518" i="1" s="1"/>
  <c r="I519" i="1"/>
  <c r="K519" i="1" s="1"/>
  <c r="L519" i="1" s="1"/>
  <c r="I520" i="1"/>
  <c r="K520" i="1" s="1"/>
  <c r="L520" i="1" s="1"/>
  <c r="I521" i="1"/>
  <c r="K521" i="1" s="1"/>
  <c r="L521" i="1" s="1"/>
  <c r="I522" i="1"/>
  <c r="K522" i="1" s="1"/>
  <c r="L522" i="1" s="1"/>
  <c r="I523" i="1"/>
  <c r="K523" i="1" s="1"/>
  <c r="L523" i="1" s="1"/>
  <c r="I524" i="1"/>
  <c r="K524" i="1" s="1"/>
  <c r="L524" i="1" s="1"/>
  <c r="I525" i="1"/>
  <c r="K525" i="1" s="1"/>
  <c r="L525" i="1" s="1"/>
  <c r="I526" i="1"/>
  <c r="K526" i="1" s="1"/>
  <c r="L526" i="1" s="1"/>
  <c r="I527" i="1"/>
  <c r="K527" i="1" s="1"/>
  <c r="L527" i="1" s="1"/>
  <c r="I528" i="1"/>
  <c r="K528" i="1" s="1"/>
  <c r="L528" i="1" s="1"/>
  <c r="I529" i="1"/>
  <c r="K529" i="1" s="1"/>
  <c r="L529" i="1" s="1"/>
  <c r="I530" i="1"/>
  <c r="K530" i="1" s="1"/>
  <c r="L530" i="1" s="1"/>
  <c r="I531" i="1"/>
  <c r="K531" i="1" s="1"/>
  <c r="L531" i="1" s="1"/>
  <c r="I532" i="1"/>
  <c r="K532" i="1" s="1"/>
  <c r="L532" i="1" s="1"/>
  <c r="I533" i="1"/>
  <c r="K533" i="1" s="1"/>
  <c r="L533" i="1" s="1"/>
  <c r="I534" i="1"/>
  <c r="K534" i="1" s="1"/>
  <c r="L534" i="1" s="1"/>
  <c r="I535" i="1"/>
  <c r="K535" i="1" s="1"/>
  <c r="L535" i="1" s="1"/>
  <c r="I536" i="1"/>
  <c r="K536" i="1" s="1"/>
  <c r="L536" i="1" s="1"/>
  <c r="I537" i="1"/>
  <c r="K537" i="1" s="1"/>
  <c r="L537" i="1" s="1"/>
  <c r="I538" i="1"/>
  <c r="K538" i="1" s="1"/>
  <c r="L538" i="1" s="1"/>
  <c r="I539" i="1"/>
  <c r="K539" i="1" s="1"/>
  <c r="L539" i="1" s="1"/>
  <c r="I540" i="1"/>
  <c r="K540" i="1" s="1"/>
  <c r="L540" i="1" s="1"/>
  <c r="I541" i="1"/>
  <c r="K541" i="1" s="1"/>
  <c r="L541" i="1" s="1"/>
  <c r="I542" i="1"/>
  <c r="K542" i="1" s="1"/>
  <c r="L542" i="1" s="1"/>
  <c r="I543" i="1"/>
  <c r="K543" i="1" s="1"/>
  <c r="L543" i="1" s="1"/>
  <c r="I544" i="1"/>
  <c r="K544" i="1" s="1"/>
  <c r="L544" i="1" s="1"/>
  <c r="I545" i="1"/>
  <c r="K545" i="1" s="1"/>
  <c r="L545" i="1" s="1"/>
  <c r="I546" i="1"/>
  <c r="K546" i="1" s="1"/>
  <c r="L546" i="1" s="1"/>
  <c r="I547" i="1"/>
  <c r="K547" i="1" s="1"/>
  <c r="L547" i="1" s="1"/>
  <c r="I548" i="1"/>
  <c r="K548" i="1" s="1"/>
  <c r="L548" i="1" s="1"/>
  <c r="I549" i="1"/>
  <c r="K549" i="1" s="1"/>
  <c r="L549" i="1" s="1"/>
  <c r="I550" i="1"/>
  <c r="K550" i="1" s="1"/>
  <c r="L550" i="1" s="1"/>
  <c r="I551" i="1"/>
  <c r="K551" i="1" s="1"/>
  <c r="L551" i="1" s="1"/>
  <c r="I552" i="1"/>
  <c r="K552" i="1" s="1"/>
  <c r="L552" i="1" s="1"/>
  <c r="I553" i="1"/>
  <c r="K553" i="1" s="1"/>
  <c r="L553" i="1" s="1"/>
  <c r="I554" i="1"/>
  <c r="K554" i="1" s="1"/>
  <c r="L554" i="1" s="1"/>
  <c r="I555" i="1"/>
  <c r="K555" i="1" s="1"/>
  <c r="L555" i="1" s="1"/>
  <c r="I556" i="1"/>
  <c r="K556" i="1" s="1"/>
  <c r="L556" i="1" s="1"/>
  <c r="I557" i="1"/>
  <c r="K557" i="1" s="1"/>
  <c r="L557" i="1" s="1"/>
  <c r="I558" i="1"/>
  <c r="K558" i="1" s="1"/>
  <c r="L558" i="1" s="1"/>
  <c r="I559" i="1"/>
  <c r="K559" i="1" s="1"/>
  <c r="L559" i="1" s="1"/>
  <c r="I560" i="1"/>
  <c r="K560" i="1" s="1"/>
  <c r="L560" i="1" s="1"/>
  <c r="I561" i="1"/>
  <c r="K561" i="1" s="1"/>
  <c r="L561" i="1" s="1"/>
  <c r="I562" i="1"/>
  <c r="K562" i="1" s="1"/>
  <c r="L562" i="1" s="1"/>
  <c r="I563" i="1"/>
  <c r="K563" i="1" s="1"/>
  <c r="L563" i="1" s="1"/>
  <c r="I564" i="1"/>
  <c r="K564" i="1" s="1"/>
  <c r="L564" i="1" s="1"/>
  <c r="I565" i="1"/>
  <c r="K565" i="1" s="1"/>
  <c r="L565" i="1" s="1"/>
  <c r="I566" i="1"/>
  <c r="K566" i="1" s="1"/>
  <c r="L566" i="1" s="1"/>
  <c r="I567" i="1"/>
  <c r="K567" i="1" s="1"/>
  <c r="L567" i="1" s="1"/>
  <c r="I568" i="1"/>
  <c r="K568" i="1" s="1"/>
  <c r="L568" i="1" s="1"/>
  <c r="I569" i="1"/>
  <c r="K569" i="1" s="1"/>
  <c r="L569" i="1" s="1"/>
  <c r="I570" i="1"/>
  <c r="K570" i="1" s="1"/>
  <c r="L570" i="1" s="1"/>
  <c r="I571" i="1"/>
  <c r="K571" i="1" s="1"/>
  <c r="L571" i="1" s="1"/>
  <c r="I572" i="1"/>
  <c r="K572" i="1" s="1"/>
  <c r="L572" i="1" s="1"/>
  <c r="I573" i="1"/>
  <c r="K573" i="1" s="1"/>
  <c r="L573" i="1" s="1"/>
  <c r="I574" i="1"/>
  <c r="K574" i="1" s="1"/>
  <c r="L574" i="1" s="1"/>
  <c r="I575" i="1"/>
  <c r="K575" i="1" s="1"/>
  <c r="L575" i="1" s="1"/>
  <c r="I576" i="1"/>
  <c r="K576" i="1" s="1"/>
  <c r="L576" i="1" s="1"/>
  <c r="I577" i="1"/>
  <c r="K577" i="1" s="1"/>
  <c r="L577" i="1" s="1"/>
  <c r="I578" i="1"/>
  <c r="K578" i="1" s="1"/>
  <c r="L578" i="1" s="1"/>
  <c r="I579" i="1"/>
  <c r="K579" i="1" s="1"/>
  <c r="L579" i="1" s="1"/>
  <c r="I580" i="1"/>
  <c r="K580" i="1" s="1"/>
  <c r="L580" i="1" s="1"/>
  <c r="I581" i="1"/>
  <c r="K581" i="1" s="1"/>
  <c r="L581" i="1" s="1"/>
  <c r="I582" i="1"/>
  <c r="K582" i="1" s="1"/>
  <c r="L582" i="1" s="1"/>
  <c r="I583" i="1"/>
  <c r="K583" i="1" s="1"/>
  <c r="L583" i="1" s="1"/>
  <c r="I584" i="1"/>
  <c r="K584" i="1" s="1"/>
  <c r="L584" i="1" s="1"/>
  <c r="I585" i="1"/>
  <c r="K585" i="1" s="1"/>
  <c r="L585" i="1" s="1"/>
  <c r="I586" i="1"/>
  <c r="K586" i="1" s="1"/>
  <c r="L586" i="1" s="1"/>
  <c r="I587" i="1"/>
  <c r="K587" i="1" s="1"/>
  <c r="L587" i="1" s="1"/>
  <c r="I588" i="1"/>
  <c r="K588" i="1" s="1"/>
  <c r="L588" i="1" s="1"/>
  <c r="I589" i="1"/>
  <c r="K589" i="1" s="1"/>
  <c r="L589" i="1" s="1"/>
  <c r="I590" i="1"/>
  <c r="K590" i="1" s="1"/>
  <c r="L590" i="1" s="1"/>
  <c r="I591" i="1"/>
  <c r="K591" i="1" s="1"/>
  <c r="L591" i="1" s="1"/>
  <c r="I592" i="1"/>
  <c r="K592" i="1" s="1"/>
  <c r="L592" i="1" s="1"/>
  <c r="I593" i="1"/>
  <c r="K593" i="1" s="1"/>
  <c r="L593" i="1" s="1"/>
  <c r="I594" i="1"/>
  <c r="K594" i="1" s="1"/>
  <c r="L594" i="1" s="1"/>
  <c r="I595" i="1"/>
  <c r="K595" i="1" s="1"/>
  <c r="L595" i="1" s="1"/>
  <c r="I596" i="1"/>
  <c r="K596" i="1" s="1"/>
  <c r="L596" i="1" s="1"/>
  <c r="I597" i="1"/>
  <c r="K597" i="1" s="1"/>
  <c r="L597" i="1" s="1"/>
  <c r="I598" i="1"/>
  <c r="K598" i="1" s="1"/>
  <c r="L598" i="1" s="1"/>
  <c r="I599" i="1"/>
  <c r="K599" i="1" s="1"/>
  <c r="L599" i="1" s="1"/>
  <c r="I600" i="1"/>
  <c r="K600" i="1" s="1"/>
  <c r="L600" i="1" s="1"/>
  <c r="I601" i="1"/>
  <c r="K601" i="1" s="1"/>
  <c r="L601" i="1" s="1"/>
  <c r="I602" i="1"/>
  <c r="K602" i="1" s="1"/>
  <c r="L602" i="1" s="1"/>
  <c r="I603" i="1"/>
  <c r="K603" i="1" s="1"/>
  <c r="L603" i="1" s="1"/>
  <c r="I604" i="1"/>
  <c r="K604" i="1" s="1"/>
  <c r="L604" i="1" s="1"/>
  <c r="I605" i="1"/>
  <c r="K605" i="1" s="1"/>
  <c r="L605" i="1" s="1"/>
  <c r="I606" i="1"/>
  <c r="K606" i="1" s="1"/>
  <c r="L606" i="1" s="1"/>
  <c r="I607" i="1"/>
  <c r="K607" i="1" s="1"/>
  <c r="L607" i="1" s="1"/>
  <c r="I608" i="1"/>
  <c r="K608" i="1" s="1"/>
  <c r="L608" i="1" s="1"/>
  <c r="I609" i="1"/>
  <c r="K609" i="1" s="1"/>
  <c r="L609" i="1" s="1"/>
  <c r="I610" i="1"/>
  <c r="K610" i="1" s="1"/>
  <c r="L610" i="1" s="1"/>
  <c r="I611" i="1"/>
  <c r="K611" i="1" s="1"/>
  <c r="L611" i="1" s="1"/>
  <c r="I612" i="1"/>
  <c r="K612" i="1" s="1"/>
  <c r="L612" i="1" s="1"/>
  <c r="I613" i="1"/>
  <c r="K613" i="1" s="1"/>
  <c r="L613" i="1" s="1"/>
  <c r="I614" i="1"/>
  <c r="K614" i="1" s="1"/>
  <c r="L614" i="1" s="1"/>
  <c r="I615" i="1"/>
  <c r="K615" i="1" s="1"/>
  <c r="L615" i="1" s="1"/>
  <c r="I616" i="1"/>
  <c r="K616" i="1" s="1"/>
  <c r="L616" i="1" s="1"/>
  <c r="I617" i="1"/>
  <c r="K617" i="1" s="1"/>
  <c r="L617" i="1" s="1"/>
  <c r="I618" i="1"/>
  <c r="K618" i="1" s="1"/>
  <c r="L618" i="1" s="1"/>
  <c r="I619" i="1"/>
  <c r="K619" i="1" s="1"/>
  <c r="L619" i="1" s="1"/>
  <c r="I620" i="1"/>
  <c r="K620" i="1" s="1"/>
  <c r="L620" i="1" s="1"/>
  <c r="I621" i="1"/>
  <c r="K621" i="1" s="1"/>
  <c r="L621" i="1" s="1"/>
  <c r="I622" i="1"/>
  <c r="K622" i="1" s="1"/>
  <c r="L622" i="1" s="1"/>
  <c r="I623" i="1"/>
  <c r="K623" i="1" s="1"/>
  <c r="L623" i="1" s="1"/>
  <c r="I624" i="1"/>
  <c r="K624" i="1" s="1"/>
  <c r="L624" i="1" s="1"/>
  <c r="I625" i="1"/>
  <c r="K625" i="1" s="1"/>
  <c r="L625" i="1" s="1"/>
  <c r="I626" i="1"/>
  <c r="K626" i="1" s="1"/>
  <c r="L626" i="1" s="1"/>
  <c r="I627" i="1"/>
  <c r="K627" i="1" s="1"/>
  <c r="L627" i="1" s="1"/>
  <c r="I628" i="1"/>
  <c r="K628" i="1" s="1"/>
  <c r="L628" i="1" s="1"/>
  <c r="I629" i="1"/>
  <c r="K629" i="1" s="1"/>
  <c r="L629" i="1" s="1"/>
  <c r="I630" i="1"/>
  <c r="K630" i="1" s="1"/>
  <c r="L630" i="1" s="1"/>
  <c r="I631" i="1"/>
  <c r="K631" i="1" s="1"/>
  <c r="L631" i="1" s="1"/>
  <c r="I632" i="1"/>
  <c r="K632" i="1" s="1"/>
  <c r="L632" i="1" s="1"/>
  <c r="I633" i="1"/>
  <c r="K633" i="1" s="1"/>
  <c r="L633" i="1" s="1"/>
  <c r="I634" i="1"/>
  <c r="K634" i="1" s="1"/>
  <c r="L634" i="1" s="1"/>
  <c r="I635" i="1"/>
  <c r="K635" i="1" s="1"/>
  <c r="L635" i="1" s="1"/>
  <c r="I636" i="1"/>
  <c r="K636" i="1" s="1"/>
  <c r="L636" i="1" s="1"/>
  <c r="I637" i="1"/>
  <c r="K637" i="1" s="1"/>
  <c r="L637" i="1" s="1"/>
  <c r="I638" i="1"/>
  <c r="K638" i="1" s="1"/>
  <c r="L638" i="1" s="1"/>
  <c r="I639" i="1"/>
  <c r="K639" i="1" s="1"/>
  <c r="L639" i="1" s="1"/>
  <c r="I640" i="1"/>
  <c r="K640" i="1" s="1"/>
  <c r="L640" i="1" s="1"/>
  <c r="I641" i="1"/>
  <c r="K641" i="1" s="1"/>
  <c r="L641" i="1" s="1"/>
  <c r="I642" i="1"/>
  <c r="K642" i="1" s="1"/>
  <c r="L642" i="1" s="1"/>
  <c r="I643" i="1"/>
  <c r="K643" i="1" s="1"/>
  <c r="L643" i="1" s="1"/>
  <c r="I644" i="1"/>
  <c r="K644" i="1" s="1"/>
  <c r="L644" i="1" s="1"/>
  <c r="I645" i="1"/>
  <c r="K645" i="1" s="1"/>
  <c r="L645" i="1" s="1"/>
  <c r="I646" i="1"/>
  <c r="K646" i="1" s="1"/>
  <c r="L646" i="1" s="1"/>
  <c r="I647" i="1"/>
  <c r="K647" i="1" s="1"/>
  <c r="L647" i="1" s="1"/>
  <c r="I648" i="1"/>
  <c r="K648" i="1" s="1"/>
  <c r="L648" i="1" s="1"/>
  <c r="I649" i="1"/>
  <c r="K649" i="1" s="1"/>
  <c r="L649" i="1" s="1"/>
  <c r="I650" i="1"/>
  <c r="K650" i="1" s="1"/>
  <c r="L650" i="1" s="1"/>
  <c r="I651" i="1"/>
  <c r="K651" i="1" s="1"/>
  <c r="L651" i="1" s="1"/>
  <c r="I652" i="1"/>
  <c r="K652" i="1" s="1"/>
  <c r="L652" i="1" s="1"/>
  <c r="I653" i="1"/>
  <c r="K653" i="1" s="1"/>
  <c r="L653" i="1" s="1"/>
  <c r="I654" i="1"/>
  <c r="K654" i="1" s="1"/>
  <c r="L654" i="1" s="1"/>
  <c r="I655" i="1"/>
  <c r="K655" i="1" s="1"/>
  <c r="L655" i="1" s="1"/>
  <c r="I656" i="1"/>
  <c r="K656" i="1" s="1"/>
  <c r="L656" i="1" s="1"/>
  <c r="I657" i="1"/>
  <c r="K657" i="1" s="1"/>
  <c r="L657" i="1" s="1"/>
  <c r="I658" i="1"/>
  <c r="K658" i="1" s="1"/>
  <c r="L658" i="1" s="1"/>
  <c r="I659" i="1"/>
  <c r="K659" i="1" s="1"/>
  <c r="L659" i="1" s="1"/>
  <c r="I660" i="1"/>
  <c r="K660" i="1" s="1"/>
  <c r="L660" i="1" s="1"/>
  <c r="I661" i="1"/>
  <c r="K661" i="1" s="1"/>
  <c r="L661" i="1" s="1"/>
  <c r="I662" i="1"/>
  <c r="K662" i="1" s="1"/>
  <c r="L662" i="1" s="1"/>
  <c r="I663" i="1"/>
  <c r="K663" i="1" s="1"/>
  <c r="L663" i="1" s="1"/>
  <c r="I664" i="1"/>
  <c r="K664" i="1" s="1"/>
  <c r="L664" i="1" s="1"/>
  <c r="I665" i="1"/>
  <c r="K665" i="1" s="1"/>
  <c r="L665" i="1" s="1"/>
  <c r="I666" i="1"/>
  <c r="K666" i="1" s="1"/>
  <c r="L666" i="1" s="1"/>
  <c r="I667" i="1"/>
  <c r="K667" i="1" s="1"/>
  <c r="L667" i="1" s="1"/>
  <c r="I668" i="1"/>
  <c r="K668" i="1" s="1"/>
  <c r="L668" i="1" s="1"/>
  <c r="I669" i="1"/>
  <c r="K669" i="1" s="1"/>
  <c r="L669" i="1" s="1"/>
  <c r="I670" i="1"/>
  <c r="K670" i="1" s="1"/>
  <c r="L670" i="1" s="1"/>
  <c r="I671" i="1"/>
  <c r="K671" i="1" s="1"/>
  <c r="L671" i="1" s="1"/>
  <c r="I672" i="1"/>
  <c r="K672" i="1" s="1"/>
  <c r="L672" i="1" s="1"/>
  <c r="I673" i="1"/>
  <c r="K673" i="1" s="1"/>
  <c r="L673" i="1" s="1"/>
  <c r="I674" i="1"/>
  <c r="K674" i="1" s="1"/>
  <c r="L674" i="1" s="1"/>
  <c r="I675" i="1"/>
  <c r="K675" i="1" s="1"/>
  <c r="L675" i="1" s="1"/>
  <c r="I676" i="1"/>
  <c r="K676" i="1" s="1"/>
  <c r="L676" i="1" s="1"/>
  <c r="I677" i="1"/>
  <c r="K677" i="1" s="1"/>
  <c r="L677" i="1" s="1"/>
  <c r="I678" i="1"/>
  <c r="K678" i="1" s="1"/>
  <c r="L678" i="1" s="1"/>
  <c r="I679" i="1"/>
  <c r="K679" i="1" s="1"/>
  <c r="L679" i="1" s="1"/>
  <c r="I680" i="1"/>
  <c r="K680" i="1" s="1"/>
  <c r="L680" i="1" s="1"/>
  <c r="I681" i="1"/>
  <c r="K681" i="1" s="1"/>
  <c r="L681" i="1" s="1"/>
  <c r="I682" i="1"/>
  <c r="K682" i="1" s="1"/>
  <c r="L682" i="1" s="1"/>
  <c r="I683" i="1"/>
  <c r="K683" i="1" s="1"/>
  <c r="L683" i="1" s="1"/>
  <c r="I684" i="1"/>
  <c r="K684" i="1" s="1"/>
  <c r="L684" i="1" s="1"/>
  <c r="I685" i="1"/>
  <c r="K685" i="1" s="1"/>
  <c r="L685" i="1" s="1"/>
  <c r="I686" i="1"/>
  <c r="K686" i="1" s="1"/>
  <c r="L686" i="1" s="1"/>
  <c r="I687" i="1"/>
  <c r="K687" i="1" s="1"/>
  <c r="L687" i="1" s="1"/>
  <c r="I688" i="1"/>
  <c r="K688" i="1" s="1"/>
  <c r="L688" i="1" s="1"/>
  <c r="I689" i="1"/>
  <c r="K689" i="1" s="1"/>
  <c r="L689" i="1" s="1"/>
  <c r="I690" i="1"/>
  <c r="K690" i="1" s="1"/>
  <c r="L690" i="1" s="1"/>
  <c r="I691" i="1"/>
  <c r="K691" i="1" s="1"/>
  <c r="L691" i="1" s="1"/>
  <c r="I692" i="1"/>
  <c r="K692" i="1" s="1"/>
  <c r="L692" i="1" s="1"/>
  <c r="I693" i="1"/>
  <c r="K693" i="1" s="1"/>
  <c r="L693" i="1" s="1"/>
  <c r="I694" i="1"/>
  <c r="K694" i="1" s="1"/>
  <c r="L694" i="1" s="1"/>
  <c r="I695" i="1"/>
  <c r="K695" i="1" s="1"/>
  <c r="L695" i="1" s="1"/>
  <c r="I696" i="1"/>
  <c r="K696" i="1" s="1"/>
  <c r="L696" i="1" s="1"/>
  <c r="I697" i="1"/>
  <c r="K697" i="1" s="1"/>
  <c r="L697" i="1" s="1"/>
  <c r="I698" i="1"/>
  <c r="K698" i="1" s="1"/>
  <c r="L698" i="1" s="1"/>
  <c r="I699" i="1"/>
  <c r="K699" i="1" s="1"/>
  <c r="L699" i="1" s="1"/>
  <c r="I700" i="1"/>
  <c r="K700" i="1" s="1"/>
  <c r="L700" i="1" s="1"/>
  <c r="H15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G15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E17" i="1"/>
  <c r="E18" i="1"/>
  <c r="E19" i="1"/>
  <c r="J19" i="1" s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16" i="1"/>
  <c r="E15" i="1"/>
  <c r="E14" i="1"/>
  <c r="E13" i="1"/>
  <c r="E12" i="1"/>
  <c r="J11" i="1"/>
  <c r="G12" i="1" s="1"/>
  <c r="H12" i="1" s="1"/>
  <c r="I11" i="1"/>
  <c r="H11" i="1"/>
  <c r="I12" i="1" l="1"/>
  <c r="I13" i="1" s="1"/>
  <c r="I14" i="1" s="1"/>
  <c r="I15" i="1" s="1"/>
  <c r="I16" i="1" s="1"/>
  <c r="I17" i="1" s="1"/>
  <c r="K17" i="1" s="1"/>
  <c r="K11" i="1"/>
  <c r="C4" i="8" s="1"/>
  <c r="L355" i="1"/>
  <c r="I18" i="1"/>
  <c r="K19" i="1"/>
  <c r="L19" i="1" s="1"/>
  <c r="L356" i="1"/>
  <c r="L12" i="7"/>
  <c r="H13" i="7"/>
  <c r="H14" i="7" s="1"/>
  <c r="J12" i="1"/>
  <c r="K12" i="1" s="1"/>
  <c r="G13" i="1" l="1"/>
  <c r="H13" i="1" s="1"/>
  <c r="L14" i="7"/>
  <c r="M14" i="7" s="1"/>
  <c r="N14" i="7" s="1"/>
  <c r="I14" i="7"/>
  <c r="J14" i="7" s="1"/>
  <c r="M12" i="7"/>
  <c r="N12" i="7" s="1"/>
  <c r="L13" i="7"/>
  <c r="I13" i="7"/>
  <c r="J13" i="7" s="1"/>
  <c r="H15" i="7"/>
  <c r="J13" i="1"/>
  <c r="K13" i="1" s="1"/>
  <c r="L12" i="1" l="1"/>
  <c r="L15" i="7"/>
  <c r="M15" i="7" s="1"/>
  <c r="N15" i="7" s="1"/>
  <c r="I15" i="7"/>
  <c r="J15" i="7" s="1"/>
  <c r="M13" i="7"/>
  <c r="N13" i="7" s="1"/>
  <c r="H16" i="7"/>
  <c r="G14" i="1"/>
  <c r="H14" i="1" s="1"/>
  <c r="J14" i="1"/>
  <c r="K14" i="1" s="1"/>
  <c r="L13" i="1" l="1"/>
  <c r="I16" i="7"/>
  <c r="J16" i="7" s="1"/>
  <c r="L16" i="7"/>
  <c r="M16" i="7" s="1"/>
  <c r="N16" i="7" s="1"/>
  <c r="H17" i="7"/>
  <c r="J15" i="1"/>
  <c r="K15" i="1" s="1"/>
  <c r="L14" i="1" l="1"/>
  <c r="L17" i="7"/>
  <c r="I17" i="7"/>
  <c r="J17" i="7" s="1"/>
  <c r="H18" i="7"/>
  <c r="G16" i="1"/>
  <c r="H16" i="1" s="1"/>
  <c r="J16" i="1"/>
  <c r="K16" i="1" l="1"/>
  <c r="L15" i="1" s="1"/>
  <c r="J17" i="1"/>
  <c r="G17" i="1"/>
  <c r="H17" i="1" s="1"/>
  <c r="I18" i="7"/>
  <c r="J18" i="7" s="1"/>
  <c r="L18" i="7"/>
  <c r="M18" i="7" s="1"/>
  <c r="N18" i="7" s="1"/>
  <c r="H19" i="7"/>
  <c r="M17" i="7"/>
  <c r="N17" i="7" s="1"/>
  <c r="J18" i="1" l="1"/>
  <c r="K18" i="1" s="1"/>
  <c r="L16" i="1"/>
  <c r="L19" i="7"/>
  <c r="I19" i="7"/>
  <c r="J19" i="7" s="1"/>
  <c r="H20" i="7"/>
  <c r="L18" i="1" l="1"/>
  <c r="C6" i="8"/>
  <c r="C7" i="8" s="1"/>
  <c r="L17" i="1"/>
  <c r="L20" i="7"/>
  <c r="M20" i="7" s="1"/>
  <c r="N20" i="7" s="1"/>
  <c r="I20" i="7"/>
  <c r="J20" i="7" s="1"/>
  <c r="H21" i="7"/>
  <c r="M19" i="7"/>
  <c r="N19" i="7" s="1"/>
  <c r="I21" i="7" l="1"/>
  <c r="J21" i="7" s="1"/>
  <c r="L21" i="7"/>
  <c r="H22" i="7"/>
  <c r="M21" i="7" l="1"/>
  <c r="N21" i="7" s="1"/>
  <c r="L22" i="7"/>
  <c r="M22" i="7" s="1"/>
  <c r="N22" i="7" s="1"/>
  <c r="I22" i="7"/>
  <c r="J22" i="7" s="1"/>
  <c r="H23" i="7"/>
  <c r="I23" i="7" l="1"/>
  <c r="J23" i="7" s="1"/>
  <c r="L23" i="7"/>
  <c r="M23" i="7" s="1"/>
  <c r="N23" i="7" s="1"/>
  <c r="H24" i="7"/>
  <c r="H25" i="7" s="1"/>
  <c r="L25" i="7" s="1"/>
  <c r="I24" i="7" l="1"/>
  <c r="J24" i="7" s="1"/>
  <c r="J25" i="7" s="1"/>
  <c r="L24" i="7"/>
  <c r="M24" i="7" s="1"/>
  <c r="N24" i="7" s="1"/>
  <c r="N25" i="7" s="1"/>
  <c r="K37" i="7" s="1"/>
  <c r="K38" i="7" s="1"/>
  <c r="K30" i="7" l="1"/>
</calcChain>
</file>

<file path=xl/sharedStrings.xml><?xml version="1.0" encoding="utf-8"?>
<sst xmlns="http://schemas.openxmlformats.org/spreadsheetml/2006/main" count="83" uniqueCount="44">
  <si>
    <t>FICHA DE ALMACÉN</t>
  </si>
  <si>
    <t>Producto:</t>
  </si>
  <si>
    <t>Precio Medio Ponderado</t>
  </si>
  <si>
    <t>Entradas</t>
  </si>
  <si>
    <t>Salidas</t>
  </si>
  <si>
    <t>Existencias</t>
  </si>
  <si>
    <t>Fecha</t>
  </si>
  <si>
    <t>Operación</t>
  </si>
  <si>
    <t>Cantidad</t>
  </si>
  <si>
    <t>Precio</t>
  </si>
  <si>
    <t>Valor</t>
  </si>
  <si>
    <t>FIFO</t>
  </si>
  <si>
    <t>EXISTENCIAS INICIALES</t>
  </si>
  <si>
    <t>STOCK MÍNIMO:</t>
  </si>
  <si>
    <t>STOCK MÁXIMO:</t>
  </si>
  <si>
    <t>FECHA</t>
  </si>
  <si>
    <t>ENTRADAS</t>
  </si>
  <si>
    <t>MOVIMIENTOS</t>
  </si>
  <si>
    <t>SALDOS</t>
  </si>
  <si>
    <t>SALIDAS</t>
  </si>
  <si>
    <t>DIFERENCIA</t>
  </si>
  <si>
    <t>COMPROBACIÓN:</t>
  </si>
  <si>
    <t>(+) COMPRAS</t>
  </si>
  <si>
    <t>(=) COSTE DE LAS VENTAS</t>
  </si>
  <si>
    <t>Nº</t>
  </si>
  <si>
    <t>COMPRAS</t>
  </si>
  <si>
    <t>VENTAS</t>
  </si>
  <si>
    <t>TOTAL COMPRAS</t>
  </si>
  <si>
    <t>TOTAL VENTAS</t>
  </si>
  <si>
    <t>(-) EXISTENCIAL FINALES</t>
  </si>
  <si>
    <t>Pre.Uni</t>
  </si>
  <si>
    <t>Artículo</t>
  </si>
  <si>
    <t>Método de valoración</t>
  </si>
  <si>
    <t>Método de valoración:</t>
  </si>
  <si>
    <t>PRECIO MEDIO PONDERADO</t>
  </si>
  <si>
    <t>Existencias iniciales</t>
  </si>
  <si>
    <t>Existencias finales</t>
  </si>
  <si>
    <t>Compras</t>
  </si>
  <si>
    <t>Ventas</t>
  </si>
  <si>
    <t>Vemos que la valoración por método FIFO es mayor que la que se obtiene por Precio medio por lo</t>
  </si>
  <si>
    <t>que la variación de existencia será mayor y por lo tanto el coste de las ventas es menor y supondrá</t>
  </si>
  <si>
    <t>declarar más ingresos para la empresa lo que implicará pagar más impuesto.</t>
  </si>
  <si>
    <t>Esto siempre ocurre en épocas de inflación (subida de precios), que por otra parte es lo normal.</t>
  </si>
  <si>
    <t>Puedes probar simulando con precios a la baja y verás como la conclusión es la contraria.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</si>
</sst>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_-* #,##0.00\ [$€-C0A]_-;\-* #,##0.00\ [$€-C0A]_-;_-* &quot;-&quot;??\ [$€-C0A]_-;_-@_-"/>
    <numFmt numFmtId="167" formatCode="_ * #,##0.00_ ;_ * \-#,##0.00_ ;_ * &quot;-&quot;??_ ;_ @_ "/>
    <numFmt numFmtId="168" formatCode="_ * #,##0_ ;_ * \-#,##0_ ;_ * &quot;-&quot;_ ;_ @_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 Black"/>
      <family val="2"/>
    </font>
    <font>
      <b/>
      <sz val="11"/>
      <color rgb="FF002060"/>
      <name val="Calibri"/>
      <family val="2"/>
      <scheme val="minor"/>
    </font>
    <font>
      <b/>
      <sz val="18"/>
      <color theme="0"/>
      <name val="Arno Pro Smbd Caption"/>
      <family val="1"/>
    </font>
    <font>
      <b/>
      <sz val="18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5" borderId="0" xfId="0" applyFont="1" applyFill="1" applyProtection="1">
      <protection locked="0"/>
    </xf>
    <xf numFmtId="0" fontId="2" fillId="5" borderId="0" xfId="0" applyFont="1" applyFill="1"/>
    <xf numFmtId="0" fontId="2" fillId="6" borderId="0" xfId="0" applyFont="1" applyFill="1" applyAlignment="1">
      <alignment horizontal="center" vertic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4" fillId="5" borderId="0" xfId="0" applyFont="1" applyFill="1" applyProtection="1">
      <protection locked="0"/>
    </xf>
    <xf numFmtId="165" fontId="2" fillId="0" borderId="0" xfId="1" applyNumberFormat="1" applyFont="1"/>
    <xf numFmtId="165" fontId="2" fillId="6" borderId="0" xfId="1" applyNumberFormat="1" applyFont="1" applyFill="1" applyAlignment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1" applyNumberFormat="1" applyFont="1"/>
    <xf numFmtId="165" fontId="4" fillId="0" borderId="0" xfId="1" applyNumberFormat="1" applyFont="1"/>
    <xf numFmtId="165" fontId="0" fillId="0" borderId="1" xfId="1" applyNumberFormat="1" applyFont="1" applyBorder="1" applyAlignment="1">
      <alignment horizontal="center" vertical="center"/>
    </xf>
    <xf numFmtId="166" fontId="2" fillId="6" borderId="0" xfId="0" applyNumberFormat="1" applyFont="1" applyFill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/>
    <xf numFmtId="165" fontId="2" fillId="5" borderId="0" xfId="1" applyNumberFormat="1" applyFont="1" applyFill="1"/>
    <xf numFmtId="166" fontId="2" fillId="5" borderId="0" xfId="0" applyNumberFormat="1" applyFont="1" applyFill="1"/>
    <xf numFmtId="0" fontId="0" fillId="9" borderId="0" xfId="0" applyFill="1"/>
    <xf numFmtId="0" fontId="0" fillId="10" borderId="0" xfId="0" applyFill="1"/>
    <xf numFmtId="14" fontId="4" fillId="7" borderId="0" xfId="0" applyNumberFormat="1" applyFont="1" applyFill="1"/>
    <xf numFmtId="14" fontId="3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14" fontId="2" fillId="6" borderId="0" xfId="0" applyNumberFormat="1" applyFont="1" applyFill="1" applyAlignment="1">
      <alignment horizontal="center" vertical="center"/>
    </xf>
    <xf numFmtId="14" fontId="0" fillId="0" borderId="0" xfId="0" applyNumberFormat="1"/>
    <xf numFmtId="14" fontId="0" fillId="0" borderId="1" xfId="0" applyNumberFormat="1" applyBorder="1" applyAlignment="1" applyProtection="1">
      <alignment horizontal="center" vertical="center"/>
      <protection locked="0"/>
    </xf>
    <xf numFmtId="0" fontId="10" fillId="0" borderId="0" xfId="0" applyFont="1" applyAlignment="1"/>
    <xf numFmtId="0" fontId="12" fillId="0" borderId="0" xfId="0" applyFont="1" applyFill="1" applyBorder="1" applyAlignment="1">
      <alignment vertical="center"/>
    </xf>
    <xf numFmtId="0" fontId="0" fillId="0" borderId="0" xfId="0" applyBorder="1"/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/>
    <xf numFmtId="0" fontId="14" fillId="0" borderId="1" xfId="0" applyFont="1" applyFill="1" applyBorder="1" applyAlignment="1">
      <alignment horizontal="center"/>
    </xf>
    <xf numFmtId="167" fontId="14" fillId="0" borderId="1" xfId="0" applyNumberFormat="1" applyFont="1" applyFill="1" applyBorder="1" applyAlignment="1"/>
    <xf numFmtId="167" fontId="15" fillId="0" borderId="0" xfId="0" applyNumberFormat="1" applyFont="1" applyFill="1" applyBorder="1" applyAlignment="1"/>
    <xf numFmtId="168" fontId="15" fillId="0" borderId="1" xfId="0" applyNumberFormat="1" applyFont="1" applyFill="1" applyBorder="1" applyAlignment="1">
      <alignment vertical="center"/>
    </xf>
    <xf numFmtId="167" fontId="15" fillId="0" borderId="1" xfId="0" applyNumberFormat="1" applyFont="1" applyFill="1" applyBorder="1"/>
    <xf numFmtId="167" fontId="0" fillId="0" borderId="1" xfId="0" applyNumberFormat="1" applyBorder="1"/>
    <xf numFmtId="167" fontId="0" fillId="0" borderId="0" xfId="0" applyNumberFormat="1" applyBorder="1"/>
    <xf numFmtId="167" fontId="15" fillId="0" borderId="1" xfId="0" applyNumberFormat="1" applyFont="1" applyFill="1" applyBorder="1" applyAlignment="1">
      <alignment horizontal="center"/>
    </xf>
    <xf numFmtId="167" fontId="15" fillId="0" borderId="1" xfId="0" applyNumberFormat="1" applyFont="1" applyFill="1" applyBorder="1" applyAlignment="1"/>
    <xf numFmtId="167" fontId="16" fillId="0" borderId="0" xfId="0" applyNumberFormat="1" applyFont="1" applyBorder="1"/>
    <xf numFmtId="167" fontId="14" fillId="0" borderId="1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/>
    <xf numFmtId="167" fontId="15" fillId="0" borderId="20" xfId="0" applyNumberFormat="1" applyFont="1" applyFill="1" applyBorder="1"/>
    <xf numFmtId="0" fontId="2" fillId="0" borderId="2" xfId="0" applyFont="1" applyBorder="1" applyAlignment="1">
      <alignment horizontal="center" vertical="center"/>
    </xf>
    <xf numFmtId="167" fontId="14" fillId="0" borderId="2" xfId="0" applyNumberFormat="1" applyFont="1" applyFill="1" applyBorder="1" applyAlignment="1">
      <alignment horizontal="center"/>
    </xf>
    <xf numFmtId="167" fontId="14" fillId="0" borderId="0" xfId="0" applyNumberFormat="1" applyFont="1" applyFill="1" applyBorder="1" applyAlignment="1"/>
    <xf numFmtId="168" fontId="14" fillId="0" borderId="21" xfId="0" applyNumberFormat="1" applyFont="1" applyFill="1" applyBorder="1" applyAlignment="1">
      <alignment vertical="center"/>
    </xf>
    <xf numFmtId="167" fontId="14" fillId="0" borderId="21" xfId="0" applyNumberFormat="1" applyFont="1" applyFill="1" applyBorder="1"/>
    <xf numFmtId="0" fontId="0" fillId="0" borderId="0" xfId="0" applyBorder="1" applyAlignment="1">
      <alignment horizontal="center"/>
    </xf>
    <xf numFmtId="16" fontId="0" fillId="0" borderId="0" xfId="0" applyNumberFormat="1" applyBorder="1"/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 vertical="center"/>
    </xf>
    <xf numFmtId="167" fontId="0" fillId="0" borderId="2" xfId="0" applyNumberFormat="1" applyBorder="1"/>
    <xf numFmtId="0" fontId="9" fillId="0" borderId="0" xfId="0" applyFont="1" applyFill="1" applyAlignment="1">
      <alignment horizontal="center" vertical="center"/>
    </xf>
    <xf numFmtId="0" fontId="7" fillId="8" borderId="18" xfId="0" applyFont="1" applyFill="1" applyBorder="1" applyAlignment="1">
      <alignment horizontal="center"/>
    </xf>
    <xf numFmtId="16" fontId="7" fillId="8" borderId="1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11" borderId="0" xfId="0" applyFill="1"/>
    <xf numFmtId="0" fontId="0" fillId="3" borderId="0" xfId="0" applyFill="1"/>
    <xf numFmtId="0" fontId="4" fillId="0" borderId="0" xfId="0" applyFont="1"/>
    <xf numFmtId="0" fontId="2" fillId="0" borderId="0" xfId="0" applyFont="1" applyFill="1"/>
    <xf numFmtId="166" fontId="2" fillId="0" borderId="0" xfId="0" applyNumberFormat="1" applyFont="1" applyFill="1"/>
    <xf numFmtId="0" fontId="13" fillId="8" borderId="15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167" fontId="14" fillId="10" borderId="2" xfId="0" applyNumberFormat="1" applyFont="1" applyFill="1" applyBorder="1" applyAlignment="1"/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/>
    </xf>
    <xf numFmtId="167" fontId="7" fillId="8" borderId="21" xfId="0" applyNumberFormat="1" applyFont="1" applyFill="1" applyBorder="1"/>
    <xf numFmtId="0" fontId="7" fillId="8" borderId="2" xfId="0" applyFont="1" applyFill="1" applyBorder="1" applyAlignment="1">
      <alignment horizontal="center" vertical="center"/>
    </xf>
    <xf numFmtId="167" fontId="8" fillId="8" borderId="2" xfId="0" applyNumberFormat="1" applyFont="1" applyFill="1" applyBorder="1"/>
    <xf numFmtId="0" fontId="7" fillId="8" borderId="26" xfId="0" applyFont="1" applyFill="1" applyBorder="1" applyAlignment="1"/>
    <xf numFmtId="0" fontId="13" fillId="8" borderId="27" xfId="0" applyFont="1" applyFill="1" applyBorder="1" applyAlignment="1">
      <alignment horizontal="center" vertical="center" wrapText="1"/>
    </xf>
    <xf numFmtId="167" fontId="7" fillId="8" borderId="1" xfId="0" applyNumberFormat="1" applyFont="1" applyFill="1" applyBorder="1" applyAlignment="1"/>
    <xf numFmtId="167" fontId="0" fillId="8" borderId="1" xfId="0" applyNumberFormat="1" applyFill="1" applyBorder="1"/>
    <xf numFmtId="167" fontId="0" fillId="8" borderId="20" xfId="0" applyNumberFormat="1" applyFill="1" applyBorder="1"/>
    <xf numFmtId="0" fontId="19" fillId="0" borderId="1" xfId="0" applyFont="1" applyBorder="1" applyAlignment="1">
      <alignment horizontal="left" vertical="top" wrapText="1"/>
    </xf>
    <xf numFmtId="0" fontId="7" fillId="8" borderId="5" xfId="0" applyFont="1" applyFill="1" applyBorder="1" applyAlignment="1" applyProtection="1">
      <alignment horizontal="center"/>
      <protection locked="0"/>
    </xf>
    <xf numFmtId="167" fontId="7" fillId="8" borderId="3" xfId="0" applyNumberFormat="1" applyFont="1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7" fontId="0" fillId="0" borderId="2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7" fontId="0" fillId="0" borderId="1" xfId="0" applyNumberFormat="1" applyBorder="1" applyProtection="1"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167" fontId="16" fillId="0" borderId="1" xfId="0" applyNumberFormat="1" applyFont="1" applyBorder="1" applyProtection="1">
      <protection locked="0"/>
    </xf>
    <xf numFmtId="16" fontId="0" fillId="0" borderId="6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67" fontId="0" fillId="0" borderId="6" xfId="0" applyNumberFormat="1" applyBorder="1" applyProtection="1">
      <protection locked="0"/>
    </xf>
    <xf numFmtId="16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16" fontId="0" fillId="0" borderId="20" xfId="0" applyNumberFormat="1" applyBorder="1" applyProtection="1">
      <protection locked="0"/>
    </xf>
    <xf numFmtId="0" fontId="0" fillId="0" borderId="20" xfId="0" applyBorder="1" applyProtection="1"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5" fontId="0" fillId="0" borderId="1" xfId="1" applyNumberFormat="1" applyFont="1" applyBorder="1" applyProtection="1">
      <protection locked="0"/>
    </xf>
    <xf numFmtId="0" fontId="19" fillId="0" borderId="1" xfId="0" applyFont="1" applyBorder="1" applyAlignment="1">
      <alignment horizontal="left" vertical="top"/>
    </xf>
    <xf numFmtId="167" fontId="17" fillId="0" borderId="0" xfId="0" applyNumberFormat="1" applyFont="1" applyFill="1" applyBorder="1" applyAlignment="1">
      <alignment horizontal="center" vertical="center" wrapText="1"/>
    </xf>
    <xf numFmtId="43" fontId="19" fillId="9" borderId="28" xfId="1" applyFont="1" applyFill="1" applyBorder="1" applyAlignment="1">
      <alignment horizontal="right" vertical="top" wrapText="1"/>
    </xf>
    <xf numFmtId="43" fontId="19" fillId="9" borderId="28" xfId="1" applyFont="1" applyFill="1" applyBorder="1" applyAlignment="1">
      <alignment horizontal="right" vertical="top"/>
    </xf>
    <xf numFmtId="0" fontId="2" fillId="12" borderId="0" xfId="0" applyFont="1" applyFill="1"/>
    <xf numFmtId="0" fontId="2" fillId="13" borderId="0" xfId="0" applyFont="1" applyFill="1"/>
    <xf numFmtId="167" fontId="14" fillId="12" borderId="21" xfId="0" applyNumberFormat="1" applyFont="1" applyFill="1" applyBorder="1"/>
    <xf numFmtId="43" fontId="19" fillId="0" borderId="1" xfId="1" applyFont="1" applyBorder="1" applyAlignment="1">
      <alignment horizontal="right" vertical="top" wrapText="1"/>
    </xf>
    <xf numFmtId="43" fontId="2" fillId="0" borderId="1" xfId="1" applyFont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167" fontId="17" fillId="0" borderId="1" xfId="0" applyNumberFormat="1" applyFont="1" applyFill="1" applyBorder="1" applyAlignment="1">
      <alignment horizontal="center" vertical="center" wrapText="1"/>
    </xf>
    <xf numFmtId="0" fontId="7" fillId="8" borderId="2" xfId="0" quotePrefix="1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167" fontId="17" fillId="10" borderId="1" xfId="0" applyNumberFormat="1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/>
    </xf>
    <xf numFmtId="14" fontId="4" fillId="7" borderId="0" xfId="0" applyNumberFormat="1" applyFont="1" applyFill="1" applyAlignment="1"/>
    <xf numFmtId="0" fontId="0" fillId="0" borderId="0" xfId="0" applyAlignment="1"/>
    <xf numFmtId="14" fontId="3" fillId="0" borderId="0" xfId="0" applyNumberFormat="1" applyFont="1" applyAlignment="1"/>
    <xf numFmtId="0" fontId="2" fillId="0" borderId="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7" fontId="2" fillId="10" borderId="1" xfId="0" applyNumberFormat="1" applyFont="1" applyFill="1" applyBorder="1" applyAlignment="1">
      <alignment horizontal="center"/>
    </xf>
    <xf numFmtId="0" fontId="7" fillId="8" borderId="21" xfId="0" quotePrefix="1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21" fillId="1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3"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4</xdr:row>
          <xdr:rowOff>152400</xdr:rowOff>
        </xdr:from>
        <xdr:to>
          <xdr:col>5</xdr:col>
          <xdr:colOff>866775</xdr:colOff>
          <xdr:row>6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1" u="none" strike="noStrike" baseline="0">
                  <a:solidFill>
                    <a:srgbClr val="FF0000"/>
                  </a:solidFill>
                  <a:latin typeface="Calibri"/>
                </a:rPr>
                <a:t>NUEVO CÁLCULO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114301</xdr:colOff>
      <xdr:row>3</xdr:row>
      <xdr:rowOff>66674</xdr:rowOff>
    </xdr:from>
    <xdr:to>
      <xdr:col>4</xdr:col>
      <xdr:colOff>28576</xdr:colOff>
      <xdr:row>5</xdr:row>
      <xdr:rowOff>133349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1" y="942974"/>
          <a:ext cx="173355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581025</xdr:colOff>
          <xdr:row>4</xdr:row>
          <xdr:rowOff>152400</xdr:rowOff>
        </xdr:from>
        <xdr:to>
          <xdr:col>8</xdr:col>
          <xdr:colOff>190500</xdr:colOff>
          <xdr:row>6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1" u="none" strike="noStrike" baseline="0">
                  <a:solidFill>
                    <a:srgbClr val="FF0000"/>
                  </a:solidFill>
                  <a:latin typeface="Calibri"/>
                </a:rPr>
                <a:t>Nuevo Cálculo</a:t>
              </a:r>
            </a:p>
          </xdr:txBody>
        </xdr:sp>
        <xdr:clientData fPrintsWithSheet="0"/>
      </xdr:twoCellAnchor>
    </mc:Choice>
    <mc:Fallback/>
  </mc:AlternateContent>
  <xdr:twoCellAnchor>
    <xdr:from>
      <xdr:col>14</xdr:col>
      <xdr:colOff>142875</xdr:colOff>
      <xdr:row>1</xdr:row>
      <xdr:rowOff>9525</xdr:rowOff>
    </xdr:from>
    <xdr:to>
      <xdr:col>17</xdr:col>
      <xdr:colOff>647700</xdr:colOff>
      <xdr:row>13</xdr:row>
      <xdr:rowOff>161925</xdr:rowOff>
    </xdr:to>
    <xdr:sp macro="" textlink="">
      <xdr:nvSpPr>
        <xdr:cNvPr id="2" name="CuadroTexto 1"/>
        <xdr:cNvSpPr txBox="1"/>
      </xdr:nvSpPr>
      <xdr:spPr>
        <a:xfrm>
          <a:off x="9277350" y="200025"/>
          <a:ext cx="3152775" cy="28479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/>
            <a:t>MÉTODO FIFO</a:t>
          </a:r>
        </a:p>
        <a:p>
          <a:pPr algn="just"/>
          <a:endParaRPr lang="es-ES" sz="1100" b="1"/>
        </a:p>
        <a:p>
          <a:pPr algn="just"/>
          <a:r>
            <a:rPr lang="es-ES" sz="1100" b="1"/>
            <a:t>Introduce las compras ordenadas en el pime panel de la izquierda</a:t>
          </a:r>
        </a:p>
        <a:p>
          <a:pPr algn="just"/>
          <a:endParaRPr lang="es-ES" sz="1100" b="1"/>
        </a:p>
        <a:p>
          <a:pPr algn="just"/>
          <a:r>
            <a:rPr lang="es-ES" sz="1100" b="1"/>
            <a:t>Introduce las ventas realizadas en el panel</a:t>
          </a:r>
          <a:r>
            <a:rPr lang="es-ES" sz="1100" b="1" baseline="0"/>
            <a:t> segundo de la izquierda</a:t>
          </a:r>
        </a:p>
        <a:p>
          <a:pPr algn="just"/>
          <a:endParaRPr lang="es-ES" sz="1100" b="1" baseline="0"/>
        </a:p>
        <a:p>
          <a:pPr algn="just"/>
          <a:r>
            <a:rPr lang="es-ES" sz="1100" b="1" baseline="0"/>
            <a:t>Automáticamente se calcularán las existencias finales valoradas con el criterio F.I.F.O en la celda N-25.</a:t>
          </a:r>
        </a:p>
        <a:p>
          <a:pPr algn="just"/>
          <a:endParaRPr lang="es-ES" sz="1100" b="1" baseline="0"/>
        </a:p>
        <a:p>
          <a:pPr algn="just"/>
          <a:r>
            <a:rPr lang="es-ES" sz="1100" b="1" baseline="0"/>
            <a:t>Las mercancías se valoran siempre a precio de coste, por lo tanto, no hace falta introducir el precio de venta del artículo por eso las celdas están deshabilitadas.</a:t>
          </a:r>
          <a:endParaRPr lang="es-ES" sz="1100" b="1"/>
        </a:p>
      </xdr:txBody>
    </xdr:sp>
    <xdr:clientData/>
  </xdr:twoCellAnchor>
  <xdr:twoCellAnchor editAs="oneCell">
    <xdr:from>
      <xdr:col>14</xdr:col>
      <xdr:colOff>409575</xdr:colOff>
      <xdr:row>16</xdr:row>
      <xdr:rowOff>73098</xdr:rowOff>
    </xdr:from>
    <xdr:to>
      <xdr:col>17</xdr:col>
      <xdr:colOff>419100</xdr:colOff>
      <xdr:row>19</xdr:row>
      <xdr:rowOff>133349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4050" y="3530673"/>
          <a:ext cx="2657475" cy="6317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14</xdr:row>
      <xdr:rowOff>152400</xdr:rowOff>
    </xdr:from>
    <xdr:to>
      <xdr:col>5</xdr:col>
      <xdr:colOff>47625</xdr:colOff>
      <xdr:row>19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0" y="2895600"/>
          <a:ext cx="3686175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MA/Downloads/FIFOmix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FO"/>
      <sheetName val="List"/>
    </sheetNames>
    <sheetDataSet>
      <sheetData sheetId="0"/>
      <sheetData sheetId="1">
        <row r="3">
          <cell r="B3" t="str">
            <v>a001</v>
          </cell>
        </row>
        <row r="4">
          <cell r="B4" t="str">
            <v>a002</v>
          </cell>
        </row>
        <row r="5">
          <cell r="B5" t="str">
            <v>a003</v>
          </cell>
        </row>
        <row r="6">
          <cell r="B6" t="str">
            <v>a004</v>
          </cell>
        </row>
        <row r="7">
          <cell r="B7" t="str">
            <v>a005</v>
          </cell>
        </row>
        <row r="8">
          <cell r="B8" t="str">
            <v>a006</v>
          </cell>
        </row>
        <row r="9">
          <cell r="B9" t="str">
            <v>a007</v>
          </cell>
        </row>
        <row r="10">
          <cell r="B10" t="str">
            <v>a008</v>
          </cell>
        </row>
        <row r="11">
          <cell r="B11" t="str">
            <v>a009</v>
          </cell>
        </row>
        <row r="12">
          <cell r="B12" t="str">
            <v>a010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L700"/>
  <sheetViews>
    <sheetView showGridLines="0" tabSelected="1" workbookViewId="0">
      <selection activeCell="I7" sqref="I7"/>
    </sheetView>
  </sheetViews>
  <sheetFormatPr baseColWidth="10" defaultRowHeight="15"/>
  <cols>
    <col min="1" max="1" width="17" style="28" customWidth="1"/>
    <col min="2" max="2" width="31.5703125" customWidth="1"/>
    <col min="3" max="3" width="13.5703125" style="14" customWidth="1"/>
    <col min="4" max="4" width="13.7109375" customWidth="1"/>
    <col min="5" max="5" width="14.140625" customWidth="1"/>
    <col min="6" max="6" width="13.85546875" style="14" customWidth="1"/>
    <col min="7" max="7" width="13.42578125" customWidth="1"/>
    <col min="9" max="9" width="11.85546875" style="14" customWidth="1"/>
    <col min="11" max="11" width="12" style="19" bestFit="1" customWidth="1"/>
    <col min="12" max="12" width="18.42578125" customWidth="1"/>
  </cols>
  <sheetData>
    <row r="2" spans="1:12" ht="39" customHeight="1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4" spans="1:12" s="1" customFormat="1" ht="26.25">
      <c r="A4" s="24" t="s">
        <v>1</v>
      </c>
      <c r="B4" s="3"/>
      <c r="C4" s="11"/>
      <c r="E4" s="15" t="s">
        <v>33</v>
      </c>
      <c r="H4" s="10" t="s">
        <v>2</v>
      </c>
      <c r="I4" s="20"/>
      <c r="J4" s="4"/>
      <c r="K4" s="21"/>
    </row>
    <row r="5" spans="1:12" ht="15.75">
      <c r="A5" s="25" t="s">
        <v>14</v>
      </c>
      <c r="B5" s="23"/>
    </row>
    <row r="6" spans="1:12" ht="15.75">
      <c r="A6" s="25" t="s">
        <v>13</v>
      </c>
      <c r="B6" s="22"/>
    </row>
    <row r="9" spans="1:12" s="2" customFormat="1" ht="15.75">
      <c r="A9" s="26"/>
      <c r="C9" s="117" t="s">
        <v>3</v>
      </c>
      <c r="D9" s="117"/>
      <c r="E9" s="117"/>
      <c r="F9" s="118" t="s">
        <v>4</v>
      </c>
      <c r="G9" s="118"/>
      <c r="H9" s="118"/>
      <c r="I9" s="119" t="s">
        <v>5</v>
      </c>
      <c r="J9" s="119"/>
      <c r="K9" s="119"/>
    </row>
    <row r="10" spans="1:12" s="2" customFormat="1">
      <c r="A10" s="27" t="s">
        <v>6</v>
      </c>
      <c r="B10" s="5" t="s">
        <v>7</v>
      </c>
      <c r="C10" s="12" t="s">
        <v>8</v>
      </c>
      <c r="D10" s="5" t="s">
        <v>9</v>
      </c>
      <c r="E10" s="5" t="s">
        <v>10</v>
      </c>
      <c r="F10" s="12" t="s">
        <v>8</v>
      </c>
      <c r="G10" s="5" t="s">
        <v>9</v>
      </c>
      <c r="H10" s="5" t="s">
        <v>10</v>
      </c>
      <c r="I10" s="12" t="s">
        <v>8</v>
      </c>
      <c r="J10" s="5" t="s">
        <v>9</v>
      </c>
      <c r="K10" s="17" t="s">
        <v>10</v>
      </c>
    </row>
    <row r="11" spans="1:12">
      <c r="A11" s="29">
        <v>41640</v>
      </c>
      <c r="B11" s="9" t="s">
        <v>35</v>
      </c>
      <c r="C11" s="13">
        <v>4000</v>
      </c>
      <c r="D11" s="6">
        <v>0.21</v>
      </c>
      <c r="E11" s="7">
        <f t="shared" ref="E11:E75" si="0">IF(C11="","",C11*D11)</f>
        <v>840</v>
      </c>
      <c r="F11" s="13"/>
      <c r="G11" s="8"/>
      <c r="H11" s="7" t="str">
        <f>IF(F11="","",F11*G11)</f>
        <v/>
      </c>
      <c r="I11" s="16">
        <f>IF(C11="","",C11)</f>
        <v>4000</v>
      </c>
      <c r="J11" s="8">
        <f>IF(D11="","",D11)</f>
        <v>0.21</v>
      </c>
      <c r="K11" s="18">
        <f>IF(I11="","",I11*J11)</f>
        <v>840</v>
      </c>
      <c r="L11" s="112" t="s">
        <v>35</v>
      </c>
    </row>
    <row r="12" spans="1:12">
      <c r="A12" s="29">
        <v>41642</v>
      </c>
      <c r="B12" s="9" t="s">
        <v>37</v>
      </c>
      <c r="C12" s="13">
        <v>3000</v>
      </c>
      <c r="D12" s="6">
        <v>0.24</v>
      </c>
      <c r="E12" s="7">
        <f t="shared" si="0"/>
        <v>720</v>
      </c>
      <c r="F12" s="13"/>
      <c r="G12" s="8" t="str">
        <f>IF(F12="","",J11)</f>
        <v/>
      </c>
      <c r="H12" s="7" t="str">
        <f t="shared" ref="H12:H75" si="1">IF(F12="","",F12*G12)</f>
        <v/>
      </c>
      <c r="I12" s="16">
        <f>IF(AND(C12="",F12=""),"",IF(C12&lt;&gt;"",I11+C12,IF(F12&lt;&gt;"",I11-F12)))</f>
        <v>7000</v>
      </c>
      <c r="J12" s="8">
        <f>IF(AND(C12="",F12=""),"",IF(C12&lt;&gt;"",(K11+E12)/(I11+C12),IF(J11="","",J11)))</f>
        <v>0.22285714285714286</v>
      </c>
      <c r="K12" s="18">
        <f t="shared" ref="K12:K16" si="2">IF(I12="","",I12*J12)</f>
        <v>1560</v>
      </c>
      <c r="L12" t="str">
        <f t="shared" ref="L12:L15" si="3">IF(K12="","",IF(K13="","Existencias finales",""))</f>
        <v/>
      </c>
    </row>
    <row r="13" spans="1:12">
      <c r="A13" s="29">
        <v>41644</v>
      </c>
      <c r="B13" s="9" t="s">
        <v>38</v>
      </c>
      <c r="C13" s="13"/>
      <c r="D13" s="6"/>
      <c r="E13" s="7" t="str">
        <f t="shared" si="0"/>
        <v/>
      </c>
      <c r="F13" s="13">
        <v>2000</v>
      </c>
      <c r="G13" s="8">
        <f t="shared" ref="G13:G76" si="4">IF(F13="","",J12)</f>
        <v>0.22285714285714286</v>
      </c>
      <c r="H13" s="7">
        <f t="shared" si="1"/>
        <v>445.71428571428572</v>
      </c>
      <c r="I13" s="16">
        <f t="shared" ref="I13:I76" si="5">IF(AND(C13="",F13=""),"",IF(C13&lt;&gt;"",I12+C13,IF(F13&lt;&gt;"",I12-F13)))</f>
        <v>5000</v>
      </c>
      <c r="J13" s="8">
        <f t="shared" ref="J13:J76" si="6">IF(AND(C13="",F13=""),"",IF(C13&lt;&gt;"",(K12+E13)/(I12+C13),IF(J12="","",J12)))</f>
        <v>0.22285714285714286</v>
      </c>
      <c r="K13" s="18">
        <f t="shared" si="2"/>
        <v>1114.2857142857142</v>
      </c>
      <c r="L13" t="str">
        <f t="shared" si="3"/>
        <v/>
      </c>
    </row>
    <row r="14" spans="1:12">
      <c r="A14" s="29">
        <v>41645</v>
      </c>
      <c r="B14" s="9" t="s">
        <v>38</v>
      </c>
      <c r="C14" s="13"/>
      <c r="D14" s="6"/>
      <c r="E14" s="7" t="str">
        <f t="shared" si="0"/>
        <v/>
      </c>
      <c r="F14" s="13">
        <v>2600</v>
      </c>
      <c r="G14" s="8">
        <f t="shared" si="4"/>
        <v>0.22285714285714286</v>
      </c>
      <c r="H14" s="7">
        <f t="shared" si="1"/>
        <v>579.42857142857144</v>
      </c>
      <c r="I14" s="16">
        <f t="shared" si="5"/>
        <v>2400</v>
      </c>
      <c r="J14" s="8">
        <f t="shared" si="6"/>
        <v>0.22285714285714286</v>
      </c>
      <c r="K14" s="18">
        <f t="shared" si="2"/>
        <v>534.85714285714289</v>
      </c>
      <c r="L14" t="str">
        <f t="shared" si="3"/>
        <v/>
      </c>
    </row>
    <row r="15" spans="1:12">
      <c r="A15" s="29">
        <v>41646</v>
      </c>
      <c r="B15" s="9" t="s">
        <v>37</v>
      </c>
      <c r="C15" s="13">
        <v>1600</v>
      </c>
      <c r="D15" s="6">
        <v>0.25</v>
      </c>
      <c r="E15" s="7">
        <f t="shared" si="0"/>
        <v>400</v>
      </c>
      <c r="F15" s="13"/>
      <c r="G15" s="8" t="str">
        <f t="shared" si="4"/>
        <v/>
      </c>
      <c r="H15" s="7" t="str">
        <f t="shared" si="1"/>
        <v/>
      </c>
      <c r="I15" s="16">
        <f t="shared" si="5"/>
        <v>4000</v>
      </c>
      <c r="J15" s="8">
        <f t="shared" si="6"/>
        <v>0.23371428571428574</v>
      </c>
      <c r="K15" s="18">
        <f t="shared" si="2"/>
        <v>934.85714285714289</v>
      </c>
      <c r="L15" t="str">
        <f t="shared" si="3"/>
        <v>Existencias finales</v>
      </c>
    </row>
    <row r="16" spans="1:12">
      <c r="A16" s="29"/>
      <c r="B16" s="9"/>
      <c r="C16" s="13"/>
      <c r="D16" s="6"/>
      <c r="E16" s="7" t="str">
        <f t="shared" si="0"/>
        <v/>
      </c>
      <c r="F16" s="13"/>
      <c r="G16" s="8" t="str">
        <f t="shared" si="4"/>
        <v/>
      </c>
      <c r="H16" s="7" t="str">
        <f t="shared" si="1"/>
        <v/>
      </c>
      <c r="I16" s="16" t="str">
        <f t="shared" si="5"/>
        <v/>
      </c>
      <c r="J16" s="8" t="str">
        <f t="shared" si="6"/>
        <v/>
      </c>
      <c r="K16" s="18" t="str">
        <f t="shared" si="2"/>
        <v/>
      </c>
      <c r="L16" t="str">
        <f>IF(K16="","",IF(K17="","Existencias finales",""))</f>
        <v/>
      </c>
    </row>
    <row r="17" spans="1:12">
      <c r="A17" s="29"/>
      <c r="B17" s="9"/>
      <c r="C17" s="13"/>
      <c r="D17" s="6"/>
      <c r="E17" s="7" t="str">
        <f t="shared" si="0"/>
        <v/>
      </c>
      <c r="F17" s="13"/>
      <c r="G17" s="8" t="str">
        <f t="shared" si="4"/>
        <v/>
      </c>
      <c r="H17" s="7" t="str">
        <f t="shared" si="1"/>
        <v/>
      </c>
      <c r="I17" s="16" t="str">
        <f t="shared" si="5"/>
        <v/>
      </c>
      <c r="J17" s="8" t="str">
        <f t="shared" si="6"/>
        <v/>
      </c>
      <c r="K17" s="18" t="str">
        <f>IF(I17="","",I17*J17)</f>
        <v/>
      </c>
      <c r="L17" t="str">
        <f t="shared" ref="L17:L80" si="7">IF(K17="","",IF(K18="","Existencias finales",""))</f>
        <v/>
      </c>
    </row>
    <row r="18" spans="1:12">
      <c r="A18" s="29"/>
      <c r="B18" s="9"/>
      <c r="C18" s="13"/>
      <c r="D18" s="6"/>
      <c r="E18" s="7" t="str">
        <f t="shared" si="0"/>
        <v/>
      </c>
      <c r="F18" s="13"/>
      <c r="G18" s="8" t="str">
        <f t="shared" si="4"/>
        <v/>
      </c>
      <c r="H18" s="7" t="str">
        <f t="shared" si="1"/>
        <v/>
      </c>
      <c r="I18" s="16" t="str">
        <f t="shared" si="5"/>
        <v/>
      </c>
      <c r="J18" s="8" t="str">
        <f t="shared" si="6"/>
        <v/>
      </c>
      <c r="K18" s="18" t="str">
        <f t="shared" ref="K18" si="8">IF(I18="","",I18*J18)</f>
        <v/>
      </c>
      <c r="L18" t="str">
        <f t="shared" si="7"/>
        <v/>
      </c>
    </row>
    <row r="19" spans="1:12">
      <c r="A19" s="29"/>
      <c r="B19" s="9"/>
      <c r="C19" s="13"/>
      <c r="D19" s="6"/>
      <c r="E19" s="7" t="str">
        <f t="shared" si="0"/>
        <v/>
      </c>
      <c r="F19" s="13"/>
      <c r="G19" s="8" t="str">
        <f t="shared" si="4"/>
        <v/>
      </c>
      <c r="H19" s="7" t="str">
        <f t="shared" si="1"/>
        <v/>
      </c>
      <c r="I19" s="16" t="str">
        <f t="shared" si="5"/>
        <v/>
      </c>
      <c r="J19" s="8" t="str">
        <f t="shared" si="6"/>
        <v/>
      </c>
      <c r="K19" s="18" t="str">
        <f t="shared" ref="K19:K75" si="9">IF(I19="","",I19*J19)</f>
        <v/>
      </c>
      <c r="L19" t="str">
        <f t="shared" si="7"/>
        <v/>
      </c>
    </row>
    <row r="20" spans="1:12">
      <c r="A20" s="29"/>
      <c r="B20" s="9"/>
      <c r="C20" s="13"/>
      <c r="D20" s="6"/>
      <c r="E20" s="7" t="str">
        <f t="shared" si="0"/>
        <v/>
      </c>
      <c r="F20" s="13"/>
      <c r="G20" s="8" t="str">
        <f t="shared" si="4"/>
        <v/>
      </c>
      <c r="H20" s="7" t="str">
        <f t="shared" si="1"/>
        <v/>
      </c>
      <c r="I20" s="16" t="str">
        <f t="shared" si="5"/>
        <v/>
      </c>
      <c r="J20" s="8" t="str">
        <f t="shared" si="6"/>
        <v/>
      </c>
      <c r="K20" s="18" t="str">
        <f t="shared" si="9"/>
        <v/>
      </c>
      <c r="L20" t="str">
        <f t="shared" si="7"/>
        <v/>
      </c>
    </row>
    <row r="21" spans="1:12">
      <c r="A21" s="29"/>
      <c r="B21" s="9"/>
      <c r="C21" s="13"/>
      <c r="D21" s="6"/>
      <c r="E21" s="7" t="str">
        <f t="shared" si="0"/>
        <v/>
      </c>
      <c r="F21" s="13"/>
      <c r="G21" s="8" t="str">
        <f t="shared" si="4"/>
        <v/>
      </c>
      <c r="H21" s="7" t="str">
        <f t="shared" si="1"/>
        <v/>
      </c>
      <c r="I21" s="16" t="str">
        <f t="shared" si="5"/>
        <v/>
      </c>
      <c r="J21" s="8" t="str">
        <f t="shared" si="6"/>
        <v/>
      </c>
      <c r="K21" s="18" t="str">
        <f t="shared" si="9"/>
        <v/>
      </c>
      <c r="L21" t="str">
        <f t="shared" si="7"/>
        <v/>
      </c>
    </row>
    <row r="22" spans="1:12">
      <c r="A22" s="29"/>
      <c r="B22" s="9"/>
      <c r="C22" s="13"/>
      <c r="D22" s="6"/>
      <c r="E22" s="7" t="str">
        <f t="shared" si="0"/>
        <v/>
      </c>
      <c r="F22" s="13"/>
      <c r="G22" s="8" t="str">
        <f t="shared" si="4"/>
        <v/>
      </c>
      <c r="H22" s="7" t="str">
        <f t="shared" si="1"/>
        <v/>
      </c>
      <c r="I22" s="16" t="str">
        <f t="shared" si="5"/>
        <v/>
      </c>
      <c r="J22" s="8" t="str">
        <f t="shared" si="6"/>
        <v/>
      </c>
      <c r="K22" s="18" t="str">
        <f t="shared" si="9"/>
        <v/>
      </c>
      <c r="L22" t="str">
        <f t="shared" si="7"/>
        <v/>
      </c>
    </row>
    <row r="23" spans="1:12">
      <c r="A23" s="29"/>
      <c r="B23" s="9"/>
      <c r="C23" s="13"/>
      <c r="D23" s="6"/>
      <c r="E23" s="7" t="str">
        <f t="shared" si="0"/>
        <v/>
      </c>
      <c r="F23" s="13"/>
      <c r="G23" s="8" t="str">
        <f t="shared" si="4"/>
        <v/>
      </c>
      <c r="H23" s="7" t="str">
        <f t="shared" si="1"/>
        <v/>
      </c>
      <c r="I23" s="16" t="str">
        <f t="shared" si="5"/>
        <v/>
      </c>
      <c r="J23" s="8" t="str">
        <f t="shared" si="6"/>
        <v/>
      </c>
      <c r="K23" s="18" t="str">
        <f t="shared" si="9"/>
        <v/>
      </c>
      <c r="L23" t="str">
        <f t="shared" si="7"/>
        <v/>
      </c>
    </row>
    <row r="24" spans="1:12">
      <c r="A24" s="29"/>
      <c r="B24" s="9"/>
      <c r="C24" s="13"/>
      <c r="D24" s="6"/>
      <c r="E24" s="7" t="str">
        <f t="shared" si="0"/>
        <v/>
      </c>
      <c r="F24" s="13"/>
      <c r="G24" s="8" t="str">
        <f t="shared" si="4"/>
        <v/>
      </c>
      <c r="H24" s="7" t="str">
        <f t="shared" si="1"/>
        <v/>
      </c>
      <c r="I24" s="16" t="str">
        <f t="shared" si="5"/>
        <v/>
      </c>
      <c r="J24" s="8" t="str">
        <f t="shared" si="6"/>
        <v/>
      </c>
      <c r="K24" s="18" t="str">
        <f t="shared" si="9"/>
        <v/>
      </c>
      <c r="L24" t="str">
        <f t="shared" si="7"/>
        <v/>
      </c>
    </row>
    <row r="25" spans="1:12">
      <c r="A25" s="29"/>
      <c r="B25" s="9"/>
      <c r="C25" s="13"/>
      <c r="D25" s="6"/>
      <c r="E25" s="7" t="str">
        <f t="shared" si="0"/>
        <v/>
      </c>
      <c r="F25" s="13"/>
      <c r="G25" s="8" t="str">
        <f t="shared" si="4"/>
        <v/>
      </c>
      <c r="H25" s="7" t="str">
        <f t="shared" si="1"/>
        <v/>
      </c>
      <c r="I25" s="16" t="str">
        <f t="shared" si="5"/>
        <v/>
      </c>
      <c r="J25" s="8" t="str">
        <f t="shared" si="6"/>
        <v/>
      </c>
      <c r="K25" s="18" t="str">
        <f t="shared" si="9"/>
        <v/>
      </c>
      <c r="L25" t="str">
        <f t="shared" si="7"/>
        <v/>
      </c>
    </row>
    <row r="26" spans="1:12">
      <c r="A26" s="29"/>
      <c r="B26" s="9"/>
      <c r="C26" s="13"/>
      <c r="D26" s="6"/>
      <c r="E26" s="7" t="str">
        <f t="shared" si="0"/>
        <v/>
      </c>
      <c r="F26" s="13"/>
      <c r="G26" s="8" t="str">
        <f t="shared" si="4"/>
        <v/>
      </c>
      <c r="H26" s="7" t="str">
        <f t="shared" si="1"/>
        <v/>
      </c>
      <c r="I26" s="16" t="str">
        <f t="shared" si="5"/>
        <v/>
      </c>
      <c r="J26" s="8" t="str">
        <f t="shared" si="6"/>
        <v/>
      </c>
      <c r="K26" s="18" t="str">
        <f t="shared" si="9"/>
        <v/>
      </c>
      <c r="L26" t="str">
        <f t="shared" si="7"/>
        <v/>
      </c>
    </row>
    <row r="27" spans="1:12">
      <c r="A27" s="29"/>
      <c r="B27" s="9"/>
      <c r="C27" s="13"/>
      <c r="D27" s="6"/>
      <c r="E27" s="7" t="str">
        <f t="shared" si="0"/>
        <v/>
      </c>
      <c r="F27" s="13"/>
      <c r="G27" s="8" t="str">
        <f t="shared" si="4"/>
        <v/>
      </c>
      <c r="H27" s="7" t="str">
        <f t="shared" si="1"/>
        <v/>
      </c>
      <c r="I27" s="16" t="str">
        <f t="shared" si="5"/>
        <v/>
      </c>
      <c r="J27" s="8" t="str">
        <f t="shared" si="6"/>
        <v/>
      </c>
      <c r="K27" s="18" t="str">
        <f t="shared" si="9"/>
        <v/>
      </c>
      <c r="L27" t="str">
        <f t="shared" si="7"/>
        <v/>
      </c>
    </row>
    <row r="28" spans="1:12">
      <c r="A28" s="29"/>
      <c r="B28" s="9"/>
      <c r="C28" s="13"/>
      <c r="D28" s="6"/>
      <c r="E28" s="7" t="str">
        <f t="shared" si="0"/>
        <v/>
      </c>
      <c r="F28" s="13"/>
      <c r="G28" s="8" t="str">
        <f t="shared" si="4"/>
        <v/>
      </c>
      <c r="H28" s="7" t="str">
        <f t="shared" si="1"/>
        <v/>
      </c>
      <c r="I28" s="16" t="str">
        <f t="shared" si="5"/>
        <v/>
      </c>
      <c r="J28" s="8" t="str">
        <f t="shared" si="6"/>
        <v/>
      </c>
      <c r="K28" s="18" t="str">
        <f t="shared" si="9"/>
        <v/>
      </c>
      <c r="L28" t="str">
        <f t="shared" si="7"/>
        <v/>
      </c>
    </row>
    <row r="29" spans="1:12">
      <c r="A29" s="29"/>
      <c r="B29" s="9"/>
      <c r="C29" s="13"/>
      <c r="D29" s="6"/>
      <c r="E29" s="7" t="str">
        <f t="shared" si="0"/>
        <v/>
      </c>
      <c r="F29" s="13"/>
      <c r="G29" s="8" t="str">
        <f t="shared" si="4"/>
        <v/>
      </c>
      <c r="H29" s="7" t="str">
        <f t="shared" si="1"/>
        <v/>
      </c>
      <c r="I29" s="16" t="str">
        <f t="shared" si="5"/>
        <v/>
      </c>
      <c r="J29" s="8" t="str">
        <f t="shared" si="6"/>
        <v/>
      </c>
      <c r="K29" s="18" t="str">
        <f t="shared" si="9"/>
        <v/>
      </c>
      <c r="L29" t="str">
        <f t="shared" si="7"/>
        <v/>
      </c>
    </row>
    <row r="30" spans="1:12">
      <c r="A30" s="29"/>
      <c r="B30" s="9"/>
      <c r="C30" s="13"/>
      <c r="D30" s="6"/>
      <c r="E30" s="7" t="str">
        <f t="shared" si="0"/>
        <v/>
      </c>
      <c r="F30" s="13"/>
      <c r="G30" s="8" t="str">
        <f t="shared" si="4"/>
        <v/>
      </c>
      <c r="H30" s="7" t="str">
        <f t="shared" si="1"/>
        <v/>
      </c>
      <c r="I30" s="16" t="str">
        <f t="shared" si="5"/>
        <v/>
      </c>
      <c r="J30" s="8" t="str">
        <f t="shared" si="6"/>
        <v/>
      </c>
      <c r="K30" s="18" t="str">
        <f t="shared" si="9"/>
        <v/>
      </c>
      <c r="L30" t="str">
        <f t="shared" si="7"/>
        <v/>
      </c>
    </row>
    <row r="31" spans="1:12">
      <c r="A31" s="29"/>
      <c r="B31" s="9"/>
      <c r="C31" s="13"/>
      <c r="D31" s="6"/>
      <c r="E31" s="7" t="str">
        <f t="shared" si="0"/>
        <v/>
      </c>
      <c r="F31" s="13"/>
      <c r="G31" s="8" t="str">
        <f t="shared" si="4"/>
        <v/>
      </c>
      <c r="H31" s="7" t="str">
        <f t="shared" si="1"/>
        <v/>
      </c>
      <c r="I31" s="16" t="str">
        <f t="shared" si="5"/>
        <v/>
      </c>
      <c r="J31" s="8" t="str">
        <f t="shared" si="6"/>
        <v/>
      </c>
      <c r="K31" s="18" t="str">
        <f t="shared" si="9"/>
        <v/>
      </c>
      <c r="L31" t="str">
        <f t="shared" si="7"/>
        <v/>
      </c>
    </row>
    <row r="32" spans="1:12">
      <c r="A32" s="29"/>
      <c r="B32" s="9"/>
      <c r="C32" s="13"/>
      <c r="D32" s="6"/>
      <c r="E32" s="7" t="str">
        <f t="shared" si="0"/>
        <v/>
      </c>
      <c r="F32" s="13"/>
      <c r="G32" s="8" t="str">
        <f t="shared" si="4"/>
        <v/>
      </c>
      <c r="H32" s="7" t="str">
        <f t="shared" si="1"/>
        <v/>
      </c>
      <c r="I32" s="16" t="str">
        <f t="shared" si="5"/>
        <v/>
      </c>
      <c r="J32" s="8" t="str">
        <f t="shared" si="6"/>
        <v/>
      </c>
      <c r="K32" s="18" t="str">
        <f t="shared" si="9"/>
        <v/>
      </c>
      <c r="L32" t="str">
        <f t="shared" si="7"/>
        <v/>
      </c>
    </row>
    <row r="33" spans="1:12">
      <c r="A33" s="29"/>
      <c r="B33" s="9"/>
      <c r="C33" s="13"/>
      <c r="D33" s="6"/>
      <c r="E33" s="7" t="str">
        <f t="shared" si="0"/>
        <v/>
      </c>
      <c r="F33" s="13"/>
      <c r="G33" s="8" t="str">
        <f t="shared" si="4"/>
        <v/>
      </c>
      <c r="H33" s="7" t="str">
        <f t="shared" si="1"/>
        <v/>
      </c>
      <c r="I33" s="16" t="str">
        <f t="shared" si="5"/>
        <v/>
      </c>
      <c r="J33" s="8" t="str">
        <f t="shared" si="6"/>
        <v/>
      </c>
      <c r="K33" s="18" t="str">
        <f t="shared" si="9"/>
        <v/>
      </c>
      <c r="L33" t="str">
        <f t="shared" si="7"/>
        <v/>
      </c>
    </row>
    <row r="34" spans="1:12">
      <c r="A34" s="29"/>
      <c r="B34" s="9"/>
      <c r="C34" s="13"/>
      <c r="D34" s="6"/>
      <c r="E34" s="7" t="str">
        <f t="shared" si="0"/>
        <v/>
      </c>
      <c r="F34" s="13"/>
      <c r="G34" s="8" t="str">
        <f t="shared" si="4"/>
        <v/>
      </c>
      <c r="H34" s="7" t="str">
        <f t="shared" si="1"/>
        <v/>
      </c>
      <c r="I34" s="16" t="str">
        <f t="shared" si="5"/>
        <v/>
      </c>
      <c r="J34" s="8" t="str">
        <f t="shared" si="6"/>
        <v/>
      </c>
      <c r="K34" s="18" t="str">
        <f t="shared" si="9"/>
        <v/>
      </c>
      <c r="L34" t="str">
        <f t="shared" si="7"/>
        <v/>
      </c>
    </row>
    <row r="35" spans="1:12">
      <c r="A35" s="29"/>
      <c r="B35" s="9"/>
      <c r="C35" s="13"/>
      <c r="D35" s="6"/>
      <c r="E35" s="7" t="str">
        <f t="shared" si="0"/>
        <v/>
      </c>
      <c r="F35" s="13"/>
      <c r="G35" s="8" t="str">
        <f t="shared" si="4"/>
        <v/>
      </c>
      <c r="H35" s="7" t="str">
        <f t="shared" si="1"/>
        <v/>
      </c>
      <c r="I35" s="16" t="str">
        <f t="shared" si="5"/>
        <v/>
      </c>
      <c r="J35" s="8" t="str">
        <f t="shared" si="6"/>
        <v/>
      </c>
      <c r="K35" s="18" t="str">
        <f t="shared" si="9"/>
        <v/>
      </c>
      <c r="L35" t="str">
        <f t="shared" si="7"/>
        <v/>
      </c>
    </row>
    <row r="36" spans="1:12">
      <c r="A36" s="106"/>
      <c r="B36" s="89"/>
      <c r="C36" s="107"/>
      <c r="D36" s="6"/>
      <c r="E36" s="7" t="str">
        <f t="shared" si="0"/>
        <v/>
      </c>
      <c r="F36" s="107"/>
      <c r="G36" s="8" t="str">
        <f t="shared" si="4"/>
        <v/>
      </c>
      <c r="H36" s="7" t="str">
        <f t="shared" si="1"/>
        <v/>
      </c>
      <c r="I36" s="16" t="str">
        <f t="shared" si="5"/>
        <v/>
      </c>
      <c r="J36" s="8" t="str">
        <f t="shared" si="6"/>
        <v/>
      </c>
      <c r="K36" s="18" t="str">
        <f t="shared" si="9"/>
        <v/>
      </c>
      <c r="L36" t="str">
        <f t="shared" si="7"/>
        <v/>
      </c>
    </row>
    <row r="37" spans="1:12">
      <c r="A37" s="106"/>
      <c r="B37" s="89"/>
      <c r="C37" s="107"/>
      <c r="D37" s="89"/>
      <c r="E37" s="7" t="str">
        <f t="shared" si="0"/>
        <v/>
      </c>
      <c r="F37" s="107"/>
      <c r="G37" s="8" t="str">
        <f t="shared" si="4"/>
        <v/>
      </c>
      <c r="H37" s="7" t="str">
        <f t="shared" si="1"/>
        <v/>
      </c>
      <c r="I37" s="16" t="str">
        <f t="shared" si="5"/>
        <v/>
      </c>
      <c r="J37" s="8" t="str">
        <f t="shared" si="6"/>
        <v/>
      </c>
      <c r="K37" s="18" t="str">
        <f t="shared" si="9"/>
        <v/>
      </c>
      <c r="L37" t="str">
        <f t="shared" si="7"/>
        <v/>
      </c>
    </row>
    <row r="38" spans="1:12">
      <c r="A38" s="106"/>
      <c r="B38" s="89"/>
      <c r="C38" s="107"/>
      <c r="D38" s="89"/>
      <c r="E38" s="7" t="str">
        <f t="shared" si="0"/>
        <v/>
      </c>
      <c r="F38" s="107"/>
      <c r="G38" s="8" t="str">
        <f t="shared" si="4"/>
        <v/>
      </c>
      <c r="H38" s="7" t="str">
        <f t="shared" si="1"/>
        <v/>
      </c>
      <c r="I38" s="16" t="str">
        <f t="shared" si="5"/>
        <v/>
      </c>
      <c r="J38" s="8" t="str">
        <f t="shared" si="6"/>
        <v/>
      </c>
      <c r="K38" s="18" t="str">
        <f t="shared" si="9"/>
        <v/>
      </c>
      <c r="L38" t="str">
        <f t="shared" si="7"/>
        <v/>
      </c>
    </row>
    <row r="39" spans="1:12">
      <c r="A39" s="106"/>
      <c r="B39" s="89"/>
      <c r="C39" s="107"/>
      <c r="D39" s="89"/>
      <c r="E39" s="7" t="str">
        <f t="shared" si="0"/>
        <v/>
      </c>
      <c r="F39" s="107"/>
      <c r="G39" s="8" t="str">
        <f t="shared" si="4"/>
        <v/>
      </c>
      <c r="H39" s="7" t="str">
        <f t="shared" si="1"/>
        <v/>
      </c>
      <c r="I39" s="16" t="str">
        <f t="shared" si="5"/>
        <v/>
      </c>
      <c r="J39" s="8" t="str">
        <f t="shared" si="6"/>
        <v/>
      </c>
      <c r="K39" s="18" t="str">
        <f t="shared" si="9"/>
        <v/>
      </c>
      <c r="L39" t="str">
        <f t="shared" si="7"/>
        <v/>
      </c>
    </row>
    <row r="40" spans="1:12">
      <c r="A40" s="106"/>
      <c r="B40" s="89"/>
      <c r="C40" s="107"/>
      <c r="D40" s="89"/>
      <c r="E40" s="7" t="str">
        <f t="shared" si="0"/>
        <v/>
      </c>
      <c r="F40" s="107"/>
      <c r="G40" s="8" t="str">
        <f t="shared" si="4"/>
        <v/>
      </c>
      <c r="H40" s="7" t="str">
        <f t="shared" si="1"/>
        <v/>
      </c>
      <c r="I40" s="16" t="str">
        <f t="shared" si="5"/>
        <v/>
      </c>
      <c r="J40" s="8" t="str">
        <f t="shared" si="6"/>
        <v/>
      </c>
      <c r="K40" s="18" t="str">
        <f t="shared" si="9"/>
        <v/>
      </c>
      <c r="L40" t="str">
        <f t="shared" si="7"/>
        <v/>
      </c>
    </row>
    <row r="41" spans="1:12">
      <c r="A41" s="106"/>
      <c r="B41" s="89"/>
      <c r="C41" s="107"/>
      <c r="D41" s="89"/>
      <c r="E41" s="7" t="str">
        <f t="shared" si="0"/>
        <v/>
      </c>
      <c r="F41" s="107"/>
      <c r="G41" s="8" t="str">
        <f t="shared" si="4"/>
        <v/>
      </c>
      <c r="H41" s="7" t="str">
        <f t="shared" si="1"/>
        <v/>
      </c>
      <c r="I41" s="16" t="str">
        <f t="shared" si="5"/>
        <v/>
      </c>
      <c r="J41" s="8" t="str">
        <f t="shared" si="6"/>
        <v/>
      </c>
      <c r="K41" s="18" t="str">
        <f t="shared" si="9"/>
        <v/>
      </c>
      <c r="L41" t="str">
        <f t="shared" si="7"/>
        <v/>
      </c>
    </row>
    <row r="42" spans="1:12">
      <c r="A42" s="106"/>
      <c r="B42" s="89"/>
      <c r="C42" s="107"/>
      <c r="D42" s="89"/>
      <c r="E42" s="7" t="str">
        <f t="shared" si="0"/>
        <v/>
      </c>
      <c r="F42" s="107"/>
      <c r="G42" s="8" t="str">
        <f t="shared" si="4"/>
        <v/>
      </c>
      <c r="H42" s="7" t="str">
        <f t="shared" si="1"/>
        <v/>
      </c>
      <c r="I42" s="16" t="str">
        <f t="shared" si="5"/>
        <v/>
      </c>
      <c r="J42" s="8" t="str">
        <f t="shared" si="6"/>
        <v/>
      </c>
      <c r="K42" s="18" t="str">
        <f t="shared" si="9"/>
        <v/>
      </c>
      <c r="L42" t="str">
        <f t="shared" si="7"/>
        <v/>
      </c>
    </row>
    <row r="43" spans="1:12">
      <c r="A43" s="106"/>
      <c r="B43" s="89"/>
      <c r="C43" s="107"/>
      <c r="D43" s="89"/>
      <c r="E43" s="7" t="str">
        <f t="shared" si="0"/>
        <v/>
      </c>
      <c r="F43" s="107"/>
      <c r="G43" s="8" t="str">
        <f t="shared" si="4"/>
        <v/>
      </c>
      <c r="H43" s="7" t="str">
        <f t="shared" si="1"/>
        <v/>
      </c>
      <c r="I43" s="16" t="str">
        <f t="shared" si="5"/>
        <v/>
      </c>
      <c r="J43" s="8" t="str">
        <f t="shared" si="6"/>
        <v/>
      </c>
      <c r="K43" s="18" t="str">
        <f t="shared" si="9"/>
        <v/>
      </c>
      <c r="L43" t="str">
        <f t="shared" si="7"/>
        <v/>
      </c>
    </row>
    <row r="44" spans="1:12">
      <c r="A44" s="106"/>
      <c r="B44" s="89"/>
      <c r="C44" s="107"/>
      <c r="D44" s="89"/>
      <c r="E44" s="7" t="str">
        <f t="shared" si="0"/>
        <v/>
      </c>
      <c r="F44" s="107"/>
      <c r="G44" s="8" t="str">
        <f t="shared" si="4"/>
        <v/>
      </c>
      <c r="H44" s="7" t="str">
        <f t="shared" si="1"/>
        <v/>
      </c>
      <c r="I44" s="16" t="str">
        <f t="shared" si="5"/>
        <v/>
      </c>
      <c r="J44" s="8" t="str">
        <f t="shared" si="6"/>
        <v/>
      </c>
      <c r="K44" s="18" t="str">
        <f t="shared" si="9"/>
        <v/>
      </c>
      <c r="L44" t="str">
        <f t="shared" si="7"/>
        <v/>
      </c>
    </row>
    <row r="45" spans="1:12">
      <c r="A45" s="106"/>
      <c r="B45" s="89"/>
      <c r="C45" s="107"/>
      <c r="D45" s="89"/>
      <c r="E45" s="7" t="str">
        <f t="shared" si="0"/>
        <v/>
      </c>
      <c r="F45" s="107"/>
      <c r="G45" s="8" t="str">
        <f t="shared" si="4"/>
        <v/>
      </c>
      <c r="H45" s="7" t="str">
        <f t="shared" si="1"/>
        <v/>
      </c>
      <c r="I45" s="16" t="str">
        <f t="shared" si="5"/>
        <v/>
      </c>
      <c r="J45" s="8" t="str">
        <f t="shared" si="6"/>
        <v/>
      </c>
      <c r="K45" s="18" t="str">
        <f t="shared" si="9"/>
        <v/>
      </c>
      <c r="L45" t="str">
        <f t="shared" si="7"/>
        <v/>
      </c>
    </row>
    <row r="46" spans="1:12">
      <c r="A46" s="106"/>
      <c r="B46" s="89"/>
      <c r="C46" s="107"/>
      <c r="D46" s="89"/>
      <c r="E46" s="7" t="str">
        <f t="shared" si="0"/>
        <v/>
      </c>
      <c r="F46" s="107"/>
      <c r="G46" s="8" t="str">
        <f t="shared" si="4"/>
        <v/>
      </c>
      <c r="H46" s="7" t="str">
        <f t="shared" si="1"/>
        <v/>
      </c>
      <c r="I46" s="16" t="str">
        <f t="shared" si="5"/>
        <v/>
      </c>
      <c r="J46" s="8" t="str">
        <f t="shared" si="6"/>
        <v/>
      </c>
      <c r="K46" s="18" t="str">
        <f t="shared" si="9"/>
        <v/>
      </c>
      <c r="L46" t="str">
        <f t="shared" si="7"/>
        <v/>
      </c>
    </row>
    <row r="47" spans="1:12">
      <c r="A47" s="106"/>
      <c r="B47" s="89"/>
      <c r="C47" s="107"/>
      <c r="D47" s="89"/>
      <c r="E47" s="7" t="str">
        <f t="shared" si="0"/>
        <v/>
      </c>
      <c r="F47" s="107"/>
      <c r="G47" s="8" t="str">
        <f t="shared" si="4"/>
        <v/>
      </c>
      <c r="H47" s="7" t="str">
        <f t="shared" si="1"/>
        <v/>
      </c>
      <c r="I47" s="16" t="str">
        <f t="shared" si="5"/>
        <v/>
      </c>
      <c r="J47" s="8" t="str">
        <f t="shared" si="6"/>
        <v/>
      </c>
      <c r="K47" s="18" t="str">
        <f t="shared" si="9"/>
        <v/>
      </c>
      <c r="L47" t="str">
        <f t="shared" si="7"/>
        <v/>
      </c>
    </row>
    <row r="48" spans="1:12">
      <c r="A48" s="106"/>
      <c r="B48" s="89"/>
      <c r="C48" s="107"/>
      <c r="D48" s="89"/>
      <c r="E48" s="7" t="str">
        <f t="shared" si="0"/>
        <v/>
      </c>
      <c r="F48" s="107"/>
      <c r="G48" s="8" t="str">
        <f t="shared" si="4"/>
        <v/>
      </c>
      <c r="H48" s="7" t="str">
        <f t="shared" si="1"/>
        <v/>
      </c>
      <c r="I48" s="16" t="str">
        <f t="shared" si="5"/>
        <v/>
      </c>
      <c r="J48" s="8" t="str">
        <f t="shared" si="6"/>
        <v/>
      </c>
      <c r="K48" s="18" t="str">
        <f t="shared" si="9"/>
        <v/>
      </c>
      <c r="L48" t="str">
        <f t="shared" si="7"/>
        <v/>
      </c>
    </row>
    <row r="49" spans="1:12">
      <c r="A49" s="106"/>
      <c r="B49" s="89"/>
      <c r="C49" s="107"/>
      <c r="D49" s="89"/>
      <c r="E49" s="7" t="str">
        <f t="shared" si="0"/>
        <v/>
      </c>
      <c r="F49" s="107"/>
      <c r="G49" s="8" t="str">
        <f t="shared" si="4"/>
        <v/>
      </c>
      <c r="H49" s="7" t="str">
        <f t="shared" si="1"/>
        <v/>
      </c>
      <c r="I49" s="16" t="str">
        <f t="shared" si="5"/>
        <v/>
      </c>
      <c r="J49" s="8" t="str">
        <f t="shared" si="6"/>
        <v/>
      </c>
      <c r="K49" s="18" t="str">
        <f t="shared" si="9"/>
        <v/>
      </c>
      <c r="L49" t="str">
        <f t="shared" si="7"/>
        <v/>
      </c>
    </row>
    <row r="50" spans="1:12">
      <c r="A50" s="106"/>
      <c r="B50" s="89"/>
      <c r="C50" s="107"/>
      <c r="D50" s="89"/>
      <c r="E50" s="7" t="str">
        <f t="shared" si="0"/>
        <v/>
      </c>
      <c r="F50" s="107"/>
      <c r="G50" s="8" t="str">
        <f t="shared" si="4"/>
        <v/>
      </c>
      <c r="H50" s="7" t="str">
        <f t="shared" si="1"/>
        <v/>
      </c>
      <c r="I50" s="16" t="str">
        <f t="shared" si="5"/>
        <v/>
      </c>
      <c r="J50" s="8" t="str">
        <f t="shared" si="6"/>
        <v/>
      </c>
      <c r="K50" s="18" t="str">
        <f t="shared" si="9"/>
        <v/>
      </c>
      <c r="L50" t="str">
        <f t="shared" si="7"/>
        <v/>
      </c>
    </row>
    <row r="51" spans="1:12">
      <c r="A51" s="106"/>
      <c r="B51" s="89"/>
      <c r="C51" s="107"/>
      <c r="D51" s="89"/>
      <c r="E51" s="7" t="str">
        <f t="shared" si="0"/>
        <v/>
      </c>
      <c r="F51" s="107"/>
      <c r="G51" s="8" t="str">
        <f t="shared" si="4"/>
        <v/>
      </c>
      <c r="H51" s="7" t="str">
        <f t="shared" si="1"/>
        <v/>
      </c>
      <c r="I51" s="16" t="str">
        <f t="shared" si="5"/>
        <v/>
      </c>
      <c r="J51" s="8" t="str">
        <f t="shared" si="6"/>
        <v/>
      </c>
      <c r="K51" s="18" t="str">
        <f t="shared" si="9"/>
        <v/>
      </c>
      <c r="L51" t="str">
        <f t="shared" si="7"/>
        <v/>
      </c>
    </row>
    <row r="52" spans="1:12">
      <c r="A52" s="106"/>
      <c r="B52" s="89"/>
      <c r="C52" s="107"/>
      <c r="D52" s="89"/>
      <c r="E52" s="7" t="str">
        <f t="shared" si="0"/>
        <v/>
      </c>
      <c r="F52" s="107"/>
      <c r="G52" s="8" t="str">
        <f t="shared" si="4"/>
        <v/>
      </c>
      <c r="H52" s="7" t="str">
        <f t="shared" si="1"/>
        <v/>
      </c>
      <c r="I52" s="16" t="str">
        <f t="shared" si="5"/>
        <v/>
      </c>
      <c r="J52" s="8" t="str">
        <f t="shared" si="6"/>
        <v/>
      </c>
      <c r="K52" s="18" t="str">
        <f t="shared" si="9"/>
        <v/>
      </c>
      <c r="L52" t="str">
        <f t="shared" si="7"/>
        <v/>
      </c>
    </row>
    <row r="53" spans="1:12">
      <c r="A53" s="106"/>
      <c r="B53" s="89"/>
      <c r="C53" s="107"/>
      <c r="D53" s="89"/>
      <c r="E53" s="7" t="str">
        <f t="shared" si="0"/>
        <v/>
      </c>
      <c r="F53" s="107"/>
      <c r="G53" s="8" t="str">
        <f t="shared" si="4"/>
        <v/>
      </c>
      <c r="H53" s="7" t="str">
        <f t="shared" si="1"/>
        <v/>
      </c>
      <c r="I53" s="16" t="str">
        <f t="shared" si="5"/>
        <v/>
      </c>
      <c r="J53" s="8" t="str">
        <f t="shared" si="6"/>
        <v/>
      </c>
      <c r="K53" s="18" t="str">
        <f t="shared" si="9"/>
        <v/>
      </c>
      <c r="L53" t="str">
        <f t="shared" si="7"/>
        <v/>
      </c>
    </row>
    <row r="54" spans="1:12">
      <c r="A54" s="106"/>
      <c r="B54" s="89"/>
      <c r="C54" s="107"/>
      <c r="D54" s="89"/>
      <c r="E54" s="7" t="str">
        <f t="shared" si="0"/>
        <v/>
      </c>
      <c r="F54" s="107"/>
      <c r="G54" s="8" t="str">
        <f t="shared" si="4"/>
        <v/>
      </c>
      <c r="H54" s="7" t="str">
        <f t="shared" si="1"/>
        <v/>
      </c>
      <c r="I54" s="16" t="str">
        <f t="shared" si="5"/>
        <v/>
      </c>
      <c r="J54" s="8" t="str">
        <f t="shared" si="6"/>
        <v/>
      </c>
      <c r="K54" s="18" t="str">
        <f t="shared" si="9"/>
        <v/>
      </c>
      <c r="L54" t="str">
        <f t="shared" si="7"/>
        <v/>
      </c>
    </row>
    <row r="55" spans="1:12">
      <c r="A55" s="106"/>
      <c r="B55" s="89"/>
      <c r="C55" s="107"/>
      <c r="D55" s="89"/>
      <c r="E55" s="7" t="str">
        <f t="shared" si="0"/>
        <v/>
      </c>
      <c r="F55" s="107"/>
      <c r="G55" s="8" t="str">
        <f t="shared" si="4"/>
        <v/>
      </c>
      <c r="H55" s="7" t="str">
        <f t="shared" si="1"/>
        <v/>
      </c>
      <c r="I55" s="16" t="str">
        <f t="shared" si="5"/>
        <v/>
      </c>
      <c r="J55" s="8" t="str">
        <f t="shared" si="6"/>
        <v/>
      </c>
      <c r="K55" s="18" t="str">
        <f t="shared" si="9"/>
        <v/>
      </c>
      <c r="L55" t="str">
        <f t="shared" si="7"/>
        <v/>
      </c>
    </row>
    <row r="56" spans="1:12">
      <c r="A56" s="106"/>
      <c r="B56" s="89"/>
      <c r="C56" s="107"/>
      <c r="D56" s="89"/>
      <c r="E56" s="7" t="str">
        <f t="shared" si="0"/>
        <v/>
      </c>
      <c r="F56" s="107"/>
      <c r="G56" s="8" t="str">
        <f t="shared" si="4"/>
        <v/>
      </c>
      <c r="H56" s="7" t="str">
        <f t="shared" si="1"/>
        <v/>
      </c>
      <c r="I56" s="16" t="str">
        <f t="shared" si="5"/>
        <v/>
      </c>
      <c r="J56" s="8" t="str">
        <f t="shared" si="6"/>
        <v/>
      </c>
      <c r="K56" s="18" t="str">
        <f t="shared" si="9"/>
        <v/>
      </c>
      <c r="L56" t="str">
        <f t="shared" si="7"/>
        <v/>
      </c>
    </row>
    <row r="57" spans="1:12">
      <c r="A57" s="106"/>
      <c r="B57" s="89"/>
      <c r="C57" s="107"/>
      <c r="D57" s="89"/>
      <c r="E57" s="7" t="str">
        <f t="shared" si="0"/>
        <v/>
      </c>
      <c r="F57" s="107"/>
      <c r="G57" s="8" t="str">
        <f t="shared" si="4"/>
        <v/>
      </c>
      <c r="H57" s="7" t="str">
        <f t="shared" si="1"/>
        <v/>
      </c>
      <c r="I57" s="16" t="str">
        <f t="shared" si="5"/>
        <v/>
      </c>
      <c r="J57" s="8" t="str">
        <f t="shared" si="6"/>
        <v/>
      </c>
      <c r="K57" s="18" t="str">
        <f t="shared" si="9"/>
        <v/>
      </c>
      <c r="L57" t="str">
        <f t="shared" si="7"/>
        <v/>
      </c>
    </row>
    <row r="58" spans="1:12">
      <c r="A58" s="106"/>
      <c r="B58" s="89"/>
      <c r="C58" s="107"/>
      <c r="D58" s="89"/>
      <c r="E58" s="7" t="str">
        <f t="shared" si="0"/>
        <v/>
      </c>
      <c r="F58" s="107"/>
      <c r="G58" s="8" t="str">
        <f t="shared" si="4"/>
        <v/>
      </c>
      <c r="H58" s="7" t="str">
        <f t="shared" si="1"/>
        <v/>
      </c>
      <c r="I58" s="16" t="str">
        <f t="shared" si="5"/>
        <v/>
      </c>
      <c r="J58" s="8" t="str">
        <f t="shared" si="6"/>
        <v/>
      </c>
      <c r="K58" s="18" t="str">
        <f t="shared" si="9"/>
        <v/>
      </c>
      <c r="L58" t="str">
        <f t="shared" si="7"/>
        <v/>
      </c>
    </row>
    <row r="59" spans="1:12">
      <c r="A59" s="106"/>
      <c r="B59" s="89"/>
      <c r="C59" s="107"/>
      <c r="D59" s="89"/>
      <c r="E59" s="7" t="str">
        <f t="shared" si="0"/>
        <v/>
      </c>
      <c r="F59" s="107"/>
      <c r="G59" s="8" t="str">
        <f t="shared" si="4"/>
        <v/>
      </c>
      <c r="H59" s="7" t="str">
        <f t="shared" si="1"/>
        <v/>
      </c>
      <c r="I59" s="16" t="str">
        <f t="shared" si="5"/>
        <v/>
      </c>
      <c r="J59" s="8" t="str">
        <f t="shared" si="6"/>
        <v/>
      </c>
      <c r="K59" s="18" t="str">
        <f t="shared" si="9"/>
        <v/>
      </c>
      <c r="L59" t="str">
        <f t="shared" si="7"/>
        <v/>
      </c>
    </row>
    <row r="60" spans="1:12">
      <c r="A60" s="106"/>
      <c r="B60" s="89"/>
      <c r="C60" s="107"/>
      <c r="D60" s="89"/>
      <c r="E60" s="7" t="str">
        <f t="shared" si="0"/>
        <v/>
      </c>
      <c r="F60" s="107"/>
      <c r="G60" s="8" t="str">
        <f t="shared" si="4"/>
        <v/>
      </c>
      <c r="H60" s="7" t="str">
        <f t="shared" si="1"/>
        <v/>
      </c>
      <c r="I60" s="16" t="str">
        <f t="shared" si="5"/>
        <v/>
      </c>
      <c r="J60" s="8" t="str">
        <f t="shared" si="6"/>
        <v/>
      </c>
      <c r="K60" s="18" t="str">
        <f t="shared" si="9"/>
        <v/>
      </c>
      <c r="L60" t="str">
        <f t="shared" si="7"/>
        <v/>
      </c>
    </row>
    <row r="61" spans="1:12">
      <c r="A61" s="106"/>
      <c r="B61" s="89"/>
      <c r="C61" s="107"/>
      <c r="D61" s="89"/>
      <c r="E61" s="7" t="str">
        <f t="shared" si="0"/>
        <v/>
      </c>
      <c r="F61" s="107"/>
      <c r="G61" s="8" t="str">
        <f t="shared" si="4"/>
        <v/>
      </c>
      <c r="H61" s="7" t="str">
        <f t="shared" si="1"/>
        <v/>
      </c>
      <c r="I61" s="16" t="str">
        <f t="shared" si="5"/>
        <v/>
      </c>
      <c r="J61" s="8" t="str">
        <f t="shared" si="6"/>
        <v/>
      </c>
      <c r="K61" s="18" t="str">
        <f t="shared" si="9"/>
        <v/>
      </c>
      <c r="L61" t="str">
        <f t="shared" si="7"/>
        <v/>
      </c>
    </row>
    <row r="62" spans="1:12">
      <c r="A62" s="106"/>
      <c r="B62" s="89"/>
      <c r="C62" s="107"/>
      <c r="D62" s="89"/>
      <c r="E62" s="7" t="str">
        <f t="shared" si="0"/>
        <v/>
      </c>
      <c r="F62" s="107"/>
      <c r="G62" s="8" t="str">
        <f t="shared" si="4"/>
        <v/>
      </c>
      <c r="H62" s="7" t="str">
        <f t="shared" si="1"/>
        <v/>
      </c>
      <c r="I62" s="16" t="str">
        <f t="shared" si="5"/>
        <v/>
      </c>
      <c r="J62" s="8" t="str">
        <f t="shared" si="6"/>
        <v/>
      </c>
      <c r="K62" s="18" t="str">
        <f t="shared" si="9"/>
        <v/>
      </c>
      <c r="L62" t="str">
        <f t="shared" si="7"/>
        <v/>
      </c>
    </row>
    <row r="63" spans="1:12">
      <c r="A63" s="106"/>
      <c r="B63" s="89"/>
      <c r="C63" s="107"/>
      <c r="D63" s="89"/>
      <c r="E63" s="7" t="str">
        <f t="shared" si="0"/>
        <v/>
      </c>
      <c r="F63" s="107"/>
      <c r="G63" s="8" t="str">
        <f t="shared" si="4"/>
        <v/>
      </c>
      <c r="H63" s="7" t="str">
        <f t="shared" si="1"/>
        <v/>
      </c>
      <c r="I63" s="16" t="str">
        <f t="shared" si="5"/>
        <v/>
      </c>
      <c r="J63" s="8" t="str">
        <f t="shared" si="6"/>
        <v/>
      </c>
      <c r="K63" s="18" t="str">
        <f t="shared" si="9"/>
        <v/>
      </c>
      <c r="L63" t="str">
        <f t="shared" si="7"/>
        <v/>
      </c>
    </row>
    <row r="64" spans="1:12">
      <c r="A64" s="106"/>
      <c r="B64" s="89"/>
      <c r="C64" s="107"/>
      <c r="D64" s="89"/>
      <c r="E64" s="7" t="str">
        <f t="shared" si="0"/>
        <v/>
      </c>
      <c r="F64" s="107"/>
      <c r="G64" s="8" t="str">
        <f t="shared" si="4"/>
        <v/>
      </c>
      <c r="H64" s="7" t="str">
        <f t="shared" si="1"/>
        <v/>
      </c>
      <c r="I64" s="16" t="str">
        <f t="shared" si="5"/>
        <v/>
      </c>
      <c r="J64" s="8" t="str">
        <f t="shared" si="6"/>
        <v/>
      </c>
      <c r="K64" s="18" t="str">
        <f t="shared" si="9"/>
        <v/>
      </c>
      <c r="L64" t="str">
        <f t="shared" si="7"/>
        <v/>
      </c>
    </row>
    <row r="65" spans="1:12">
      <c r="A65" s="106"/>
      <c r="B65" s="89"/>
      <c r="C65" s="107"/>
      <c r="D65" s="89"/>
      <c r="E65" s="7" t="str">
        <f t="shared" si="0"/>
        <v/>
      </c>
      <c r="F65" s="107"/>
      <c r="G65" s="8" t="str">
        <f t="shared" si="4"/>
        <v/>
      </c>
      <c r="H65" s="7" t="str">
        <f t="shared" si="1"/>
        <v/>
      </c>
      <c r="I65" s="16" t="str">
        <f t="shared" si="5"/>
        <v/>
      </c>
      <c r="J65" s="8" t="str">
        <f t="shared" si="6"/>
        <v/>
      </c>
      <c r="K65" s="18" t="str">
        <f t="shared" si="9"/>
        <v/>
      </c>
      <c r="L65" t="str">
        <f t="shared" si="7"/>
        <v/>
      </c>
    </row>
    <row r="66" spans="1:12">
      <c r="A66" s="106"/>
      <c r="B66" s="89"/>
      <c r="C66" s="107"/>
      <c r="D66" s="89"/>
      <c r="E66" s="7" t="str">
        <f t="shared" si="0"/>
        <v/>
      </c>
      <c r="F66" s="107"/>
      <c r="G66" s="8" t="str">
        <f t="shared" si="4"/>
        <v/>
      </c>
      <c r="H66" s="7" t="str">
        <f t="shared" si="1"/>
        <v/>
      </c>
      <c r="I66" s="16" t="str">
        <f t="shared" si="5"/>
        <v/>
      </c>
      <c r="J66" s="8" t="str">
        <f t="shared" si="6"/>
        <v/>
      </c>
      <c r="K66" s="18" t="str">
        <f t="shared" si="9"/>
        <v/>
      </c>
      <c r="L66" t="str">
        <f t="shared" si="7"/>
        <v/>
      </c>
    </row>
    <row r="67" spans="1:12">
      <c r="A67" s="106"/>
      <c r="B67" s="89"/>
      <c r="C67" s="107"/>
      <c r="D67" s="89"/>
      <c r="E67" s="7" t="str">
        <f t="shared" si="0"/>
        <v/>
      </c>
      <c r="F67" s="107"/>
      <c r="G67" s="8" t="str">
        <f t="shared" si="4"/>
        <v/>
      </c>
      <c r="H67" s="7" t="str">
        <f t="shared" si="1"/>
        <v/>
      </c>
      <c r="I67" s="16" t="str">
        <f t="shared" si="5"/>
        <v/>
      </c>
      <c r="J67" s="8" t="str">
        <f t="shared" si="6"/>
        <v/>
      </c>
      <c r="K67" s="18" t="str">
        <f t="shared" si="9"/>
        <v/>
      </c>
      <c r="L67" t="str">
        <f t="shared" si="7"/>
        <v/>
      </c>
    </row>
    <row r="68" spans="1:12">
      <c r="A68" s="106"/>
      <c r="B68" s="89"/>
      <c r="C68" s="107"/>
      <c r="D68" s="89"/>
      <c r="E68" s="7" t="str">
        <f t="shared" si="0"/>
        <v/>
      </c>
      <c r="F68" s="107"/>
      <c r="G68" s="8" t="str">
        <f t="shared" si="4"/>
        <v/>
      </c>
      <c r="H68" s="7" t="str">
        <f t="shared" si="1"/>
        <v/>
      </c>
      <c r="I68" s="16" t="str">
        <f t="shared" si="5"/>
        <v/>
      </c>
      <c r="J68" s="8" t="str">
        <f t="shared" si="6"/>
        <v/>
      </c>
      <c r="K68" s="18" t="str">
        <f t="shared" si="9"/>
        <v/>
      </c>
      <c r="L68" t="str">
        <f t="shared" si="7"/>
        <v/>
      </c>
    </row>
    <row r="69" spans="1:12">
      <c r="A69" s="106"/>
      <c r="B69" s="89"/>
      <c r="C69" s="107"/>
      <c r="D69" s="89"/>
      <c r="E69" s="7" t="str">
        <f t="shared" si="0"/>
        <v/>
      </c>
      <c r="F69" s="107"/>
      <c r="G69" s="8" t="str">
        <f t="shared" si="4"/>
        <v/>
      </c>
      <c r="H69" s="7" t="str">
        <f t="shared" si="1"/>
        <v/>
      </c>
      <c r="I69" s="16" t="str">
        <f t="shared" si="5"/>
        <v/>
      </c>
      <c r="J69" s="8" t="str">
        <f t="shared" si="6"/>
        <v/>
      </c>
      <c r="K69" s="18" t="str">
        <f t="shared" si="9"/>
        <v/>
      </c>
      <c r="L69" t="str">
        <f t="shared" si="7"/>
        <v/>
      </c>
    </row>
    <row r="70" spans="1:12">
      <c r="A70" s="106"/>
      <c r="B70" s="89"/>
      <c r="C70" s="107"/>
      <c r="D70" s="89"/>
      <c r="E70" s="7" t="str">
        <f t="shared" si="0"/>
        <v/>
      </c>
      <c r="F70" s="107"/>
      <c r="G70" s="8" t="str">
        <f t="shared" si="4"/>
        <v/>
      </c>
      <c r="H70" s="7" t="str">
        <f t="shared" si="1"/>
        <v/>
      </c>
      <c r="I70" s="16" t="str">
        <f t="shared" si="5"/>
        <v/>
      </c>
      <c r="J70" s="8" t="str">
        <f t="shared" si="6"/>
        <v/>
      </c>
      <c r="K70" s="18" t="str">
        <f t="shared" si="9"/>
        <v/>
      </c>
      <c r="L70" t="str">
        <f t="shared" si="7"/>
        <v/>
      </c>
    </row>
    <row r="71" spans="1:12">
      <c r="A71" s="106"/>
      <c r="B71" s="89"/>
      <c r="C71" s="107"/>
      <c r="D71" s="89"/>
      <c r="E71" s="7" t="str">
        <f t="shared" si="0"/>
        <v/>
      </c>
      <c r="F71" s="107"/>
      <c r="G71" s="8" t="str">
        <f t="shared" si="4"/>
        <v/>
      </c>
      <c r="H71" s="7" t="str">
        <f t="shared" si="1"/>
        <v/>
      </c>
      <c r="I71" s="16" t="str">
        <f t="shared" si="5"/>
        <v/>
      </c>
      <c r="J71" s="8" t="str">
        <f t="shared" si="6"/>
        <v/>
      </c>
      <c r="K71" s="18" t="str">
        <f t="shared" si="9"/>
        <v/>
      </c>
      <c r="L71" t="str">
        <f t="shared" si="7"/>
        <v/>
      </c>
    </row>
    <row r="72" spans="1:12">
      <c r="A72" s="106"/>
      <c r="B72" s="89"/>
      <c r="C72" s="107"/>
      <c r="D72" s="89"/>
      <c r="E72" s="7" t="str">
        <f t="shared" si="0"/>
        <v/>
      </c>
      <c r="F72" s="107"/>
      <c r="G72" s="8" t="str">
        <f t="shared" si="4"/>
        <v/>
      </c>
      <c r="H72" s="7" t="str">
        <f t="shared" si="1"/>
        <v/>
      </c>
      <c r="I72" s="16" t="str">
        <f t="shared" si="5"/>
        <v/>
      </c>
      <c r="J72" s="8" t="str">
        <f t="shared" si="6"/>
        <v/>
      </c>
      <c r="K72" s="18" t="str">
        <f t="shared" si="9"/>
        <v/>
      </c>
      <c r="L72" t="str">
        <f t="shared" si="7"/>
        <v/>
      </c>
    </row>
    <row r="73" spans="1:12">
      <c r="A73" s="106"/>
      <c r="B73" s="89"/>
      <c r="C73" s="107"/>
      <c r="D73" s="89"/>
      <c r="E73" s="7" t="str">
        <f t="shared" si="0"/>
        <v/>
      </c>
      <c r="F73" s="107"/>
      <c r="G73" s="8" t="str">
        <f t="shared" si="4"/>
        <v/>
      </c>
      <c r="H73" s="7" t="str">
        <f t="shared" si="1"/>
        <v/>
      </c>
      <c r="I73" s="16" t="str">
        <f t="shared" si="5"/>
        <v/>
      </c>
      <c r="J73" s="8" t="str">
        <f t="shared" si="6"/>
        <v/>
      </c>
      <c r="K73" s="18" t="str">
        <f t="shared" si="9"/>
        <v/>
      </c>
      <c r="L73" t="str">
        <f t="shared" si="7"/>
        <v/>
      </c>
    </row>
    <row r="74" spans="1:12">
      <c r="A74" s="106"/>
      <c r="B74" s="89"/>
      <c r="C74" s="107"/>
      <c r="D74" s="89"/>
      <c r="E74" s="7" t="str">
        <f t="shared" si="0"/>
        <v/>
      </c>
      <c r="F74" s="107"/>
      <c r="G74" s="8" t="str">
        <f t="shared" si="4"/>
        <v/>
      </c>
      <c r="H74" s="7" t="str">
        <f t="shared" si="1"/>
        <v/>
      </c>
      <c r="I74" s="16" t="str">
        <f t="shared" si="5"/>
        <v/>
      </c>
      <c r="J74" s="8" t="str">
        <f t="shared" si="6"/>
        <v/>
      </c>
      <c r="K74" s="18" t="str">
        <f t="shared" si="9"/>
        <v/>
      </c>
      <c r="L74" t="str">
        <f t="shared" si="7"/>
        <v/>
      </c>
    </row>
    <row r="75" spans="1:12">
      <c r="A75" s="106"/>
      <c r="B75" s="89"/>
      <c r="C75" s="107"/>
      <c r="D75" s="89"/>
      <c r="E75" s="7" t="str">
        <f t="shared" si="0"/>
        <v/>
      </c>
      <c r="F75" s="107"/>
      <c r="G75" s="8" t="str">
        <f t="shared" si="4"/>
        <v/>
      </c>
      <c r="H75" s="7" t="str">
        <f t="shared" si="1"/>
        <v/>
      </c>
      <c r="I75" s="16" t="str">
        <f t="shared" si="5"/>
        <v/>
      </c>
      <c r="J75" s="8" t="str">
        <f t="shared" si="6"/>
        <v/>
      </c>
      <c r="K75" s="18" t="str">
        <f t="shared" si="9"/>
        <v/>
      </c>
      <c r="L75" t="str">
        <f t="shared" si="7"/>
        <v/>
      </c>
    </row>
    <row r="76" spans="1:12">
      <c r="A76" s="106"/>
      <c r="B76" s="89"/>
      <c r="C76" s="107"/>
      <c r="D76" s="89"/>
      <c r="E76" s="7" t="str">
        <f t="shared" ref="E76:E139" si="10">IF(C76="","",C76*D76)</f>
        <v/>
      </c>
      <c r="F76" s="107"/>
      <c r="G76" s="8" t="str">
        <f t="shared" si="4"/>
        <v/>
      </c>
      <c r="H76" s="7" t="str">
        <f t="shared" ref="H76:H139" si="11">IF(F76="","",F76*G76)</f>
        <v/>
      </c>
      <c r="I76" s="16" t="str">
        <f t="shared" si="5"/>
        <v/>
      </c>
      <c r="J76" s="8" t="str">
        <f t="shared" si="6"/>
        <v/>
      </c>
      <c r="K76" s="18" t="str">
        <f t="shared" ref="K76:K139" si="12">IF(I76="","",I76*J76)</f>
        <v/>
      </c>
      <c r="L76" t="str">
        <f t="shared" si="7"/>
        <v/>
      </c>
    </row>
    <row r="77" spans="1:12">
      <c r="A77" s="106"/>
      <c r="B77" s="89"/>
      <c r="C77" s="107"/>
      <c r="D77" s="89"/>
      <c r="E77" s="7" t="str">
        <f t="shared" si="10"/>
        <v/>
      </c>
      <c r="F77" s="107"/>
      <c r="G77" s="8" t="str">
        <f t="shared" ref="G77:G140" si="13">IF(F77="","",J76)</f>
        <v/>
      </c>
      <c r="H77" s="7" t="str">
        <f t="shared" si="11"/>
        <v/>
      </c>
      <c r="I77" s="16" t="str">
        <f t="shared" ref="I77:I140" si="14">IF(AND(C77="",F77=""),"",IF(C77&lt;&gt;"",I76+C77,IF(F77&lt;&gt;"",I76-F77)))</f>
        <v/>
      </c>
      <c r="J77" s="8" t="str">
        <f t="shared" ref="J77:J140" si="15">IF(AND(C77="",F77=""),"",IF(C77&lt;&gt;"",(K76+E77)/(I76+C77),IF(J76="","",J76)))</f>
        <v/>
      </c>
      <c r="K77" s="18" t="str">
        <f t="shared" si="12"/>
        <v/>
      </c>
      <c r="L77" t="str">
        <f t="shared" si="7"/>
        <v/>
      </c>
    </row>
    <row r="78" spans="1:12">
      <c r="A78" s="106"/>
      <c r="B78" s="89"/>
      <c r="C78" s="107"/>
      <c r="D78" s="89"/>
      <c r="E78" s="7" t="str">
        <f t="shared" si="10"/>
        <v/>
      </c>
      <c r="F78" s="107"/>
      <c r="G78" s="8" t="str">
        <f t="shared" si="13"/>
        <v/>
      </c>
      <c r="H78" s="7" t="str">
        <f t="shared" si="11"/>
        <v/>
      </c>
      <c r="I78" s="16" t="str">
        <f t="shared" si="14"/>
        <v/>
      </c>
      <c r="J78" s="8" t="str">
        <f t="shared" si="15"/>
        <v/>
      </c>
      <c r="K78" s="18" t="str">
        <f t="shared" si="12"/>
        <v/>
      </c>
      <c r="L78" t="str">
        <f t="shared" si="7"/>
        <v/>
      </c>
    </row>
    <row r="79" spans="1:12">
      <c r="A79" s="106"/>
      <c r="B79" s="89"/>
      <c r="C79" s="107"/>
      <c r="D79" s="89"/>
      <c r="E79" s="7" t="str">
        <f t="shared" si="10"/>
        <v/>
      </c>
      <c r="F79" s="107"/>
      <c r="G79" s="8" t="str">
        <f t="shared" si="13"/>
        <v/>
      </c>
      <c r="H79" s="7" t="str">
        <f t="shared" si="11"/>
        <v/>
      </c>
      <c r="I79" s="16" t="str">
        <f t="shared" si="14"/>
        <v/>
      </c>
      <c r="J79" s="8" t="str">
        <f t="shared" si="15"/>
        <v/>
      </c>
      <c r="K79" s="18" t="str">
        <f t="shared" si="12"/>
        <v/>
      </c>
      <c r="L79" t="str">
        <f t="shared" si="7"/>
        <v/>
      </c>
    </row>
    <row r="80" spans="1:12">
      <c r="A80" s="106"/>
      <c r="B80" s="89"/>
      <c r="C80" s="107"/>
      <c r="D80" s="89"/>
      <c r="E80" s="7" t="str">
        <f t="shared" si="10"/>
        <v/>
      </c>
      <c r="F80" s="107"/>
      <c r="G80" s="8" t="str">
        <f t="shared" si="13"/>
        <v/>
      </c>
      <c r="H80" s="7" t="str">
        <f t="shared" si="11"/>
        <v/>
      </c>
      <c r="I80" s="16" t="str">
        <f t="shared" si="14"/>
        <v/>
      </c>
      <c r="J80" s="8" t="str">
        <f t="shared" si="15"/>
        <v/>
      </c>
      <c r="K80" s="18" t="str">
        <f t="shared" si="12"/>
        <v/>
      </c>
      <c r="L80" t="str">
        <f t="shared" si="7"/>
        <v/>
      </c>
    </row>
    <row r="81" spans="1:12">
      <c r="A81" s="106"/>
      <c r="B81" s="89"/>
      <c r="C81" s="107"/>
      <c r="D81" s="89"/>
      <c r="E81" s="7" t="str">
        <f t="shared" si="10"/>
        <v/>
      </c>
      <c r="F81" s="107"/>
      <c r="G81" s="8" t="str">
        <f t="shared" si="13"/>
        <v/>
      </c>
      <c r="H81" s="7" t="str">
        <f t="shared" si="11"/>
        <v/>
      </c>
      <c r="I81" s="16" t="str">
        <f t="shared" si="14"/>
        <v/>
      </c>
      <c r="J81" s="8" t="str">
        <f t="shared" si="15"/>
        <v/>
      </c>
      <c r="K81" s="18" t="str">
        <f t="shared" si="12"/>
        <v/>
      </c>
      <c r="L81" t="str">
        <f t="shared" ref="L81:L144" si="16">IF(K81="","",IF(K82="","Existencias finales",""))</f>
        <v/>
      </c>
    </row>
    <row r="82" spans="1:12">
      <c r="A82" s="106"/>
      <c r="B82" s="89"/>
      <c r="C82" s="107"/>
      <c r="D82" s="89"/>
      <c r="E82" s="7" t="str">
        <f t="shared" si="10"/>
        <v/>
      </c>
      <c r="F82" s="107"/>
      <c r="G82" s="8" t="str">
        <f t="shared" si="13"/>
        <v/>
      </c>
      <c r="H82" s="7" t="str">
        <f t="shared" si="11"/>
        <v/>
      </c>
      <c r="I82" s="16" t="str">
        <f t="shared" si="14"/>
        <v/>
      </c>
      <c r="J82" s="8" t="str">
        <f t="shared" si="15"/>
        <v/>
      </c>
      <c r="K82" s="18" t="str">
        <f t="shared" si="12"/>
        <v/>
      </c>
      <c r="L82" t="str">
        <f t="shared" si="16"/>
        <v/>
      </c>
    </row>
    <row r="83" spans="1:12">
      <c r="A83" s="106"/>
      <c r="B83" s="89"/>
      <c r="C83" s="107"/>
      <c r="D83" s="89"/>
      <c r="E83" s="7" t="str">
        <f t="shared" si="10"/>
        <v/>
      </c>
      <c r="F83" s="107"/>
      <c r="G83" s="8" t="str">
        <f t="shared" si="13"/>
        <v/>
      </c>
      <c r="H83" s="7" t="str">
        <f t="shared" si="11"/>
        <v/>
      </c>
      <c r="I83" s="16" t="str">
        <f t="shared" si="14"/>
        <v/>
      </c>
      <c r="J83" s="8" t="str">
        <f t="shared" si="15"/>
        <v/>
      </c>
      <c r="K83" s="18" t="str">
        <f t="shared" si="12"/>
        <v/>
      </c>
      <c r="L83" t="str">
        <f t="shared" si="16"/>
        <v/>
      </c>
    </row>
    <row r="84" spans="1:12">
      <c r="A84" s="106"/>
      <c r="B84" s="89"/>
      <c r="C84" s="107"/>
      <c r="D84" s="89"/>
      <c r="E84" s="7" t="str">
        <f t="shared" si="10"/>
        <v/>
      </c>
      <c r="F84" s="107"/>
      <c r="G84" s="8" t="str">
        <f t="shared" si="13"/>
        <v/>
      </c>
      <c r="H84" s="7" t="str">
        <f t="shared" si="11"/>
        <v/>
      </c>
      <c r="I84" s="16" t="str">
        <f t="shared" si="14"/>
        <v/>
      </c>
      <c r="J84" s="8" t="str">
        <f t="shared" si="15"/>
        <v/>
      </c>
      <c r="K84" s="18" t="str">
        <f t="shared" si="12"/>
        <v/>
      </c>
      <c r="L84" t="str">
        <f t="shared" si="16"/>
        <v/>
      </c>
    </row>
    <row r="85" spans="1:12">
      <c r="A85" s="106"/>
      <c r="B85" s="89"/>
      <c r="C85" s="107"/>
      <c r="D85" s="89"/>
      <c r="E85" s="7" t="str">
        <f t="shared" si="10"/>
        <v/>
      </c>
      <c r="F85" s="107"/>
      <c r="G85" s="8" t="str">
        <f t="shared" si="13"/>
        <v/>
      </c>
      <c r="H85" s="7" t="str">
        <f t="shared" si="11"/>
        <v/>
      </c>
      <c r="I85" s="16" t="str">
        <f t="shared" si="14"/>
        <v/>
      </c>
      <c r="J85" s="8" t="str">
        <f t="shared" si="15"/>
        <v/>
      </c>
      <c r="K85" s="18" t="str">
        <f t="shared" si="12"/>
        <v/>
      </c>
      <c r="L85" t="str">
        <f t="shared" si="16"/>
        <v/>
      </c>
    </row>
    <row r="86" spans="1:12">
      <c r="A86" s="106"/>
      <c r="B86" s="89"/>
      <c r="C86" s="107"/>
      <c r="D86" s="89"/>
      <c r="E86" s="7" t="str">
        <f t="shared" si="10"/>
        <v/>
      </c>
      <c r="F86" s="107"/>
      <c r="G86" s="8" t="str">
        <f t="shared" si="13"/>
        <v/>
      </c>
      <c r="H86" s="7" t="str">
        <f t="shared" si="11"/>
        <v/>
      </c>
      <c r="I86" s="16" t="str">
        <f t="shared" si="14"/>
        <v/>
      </c>
      <c r="J86" s="8" t="str">
        <f t="shared" si="15"/>
        <v/>
      </c>
      <c r="K86" s="18" t="str">
        <f t="shared" si="12"/>
        <v/>
      </c>
      <c r="L86" t="str">
        <f t="shared" si="16"/>
        <v/>
      </c>
    </row>
    <row r="87" spans="1:12">
      <c r="A87" s="106"/>
      <c r="B87" s="89"/>
      <c r="C87" s="107"/>
      <c r="D87" s="89"/>
      <c r="E87" s="7" t="str">
        <f t="shared" si="10"/>
        <v/>
      </c>
      <c r="F87" s="107"/>
      <c r="G87" s="8" t="str">
        <f t="shared" si="13"/>
        <v/>
      </c>
      <c r="H87" s="7" t="str">
        <f t="shared" si="11"/>
        <v/>
      </c>
      <c r="I87" s="16" t="str">
        <f t="shared" si="14"/>
        <v/>
      </c>
      <c r="J87" s="8" t="str">
        <f t="shared" si="15"/>
        <v/>
      </c>
      <c r="K87" s="18" t="str">
        <f t="shared" si="12"/>
        <v/>
      </c>
      <c r="L87" t="str">
        <f t="shared" si="16"/>
        <v/>
      </c>
    </row>
    <row r="88" spans="1:12">
      <c r="A88" s="106"/>
      <c r="B88" s="89"/>
      <c r="C88" s="107"/>
      <c r="D88" s="89"/>
      <c r="E88" s="7" t="str">
        <f t="shared" si="10"/>
        <v/>
      </c>
      <c r="F88" s="107"/>
      <c r="G88" s="8" t="str">
        <f t="shared" si="13"/>
        <v/>
      </c>
      <c r="H88" s="7" t="str">
        <f t="shared" si="11"/>
        <v/>
      </c>
      <c r="I88" s="16" t="str">
        <f t="shared" si="14"/>
        <v/>
      </c>
      <c r="J88" s="8" t="str">
        <f t="shared" si="15"/>
        <v/>
      </c>
      <c r="K88" s="18" t="str">
        <f t="shared" si="12"/>
        <v/>
      </c>
      <c r="L88" t="str">
        <f t="shared" si="16"/>
        <v/>
      </c>
    </row>
    <row r="89" spans="1:12">
      <c r="A89" s="106"/>
      <c r="B89" s="89"/>
      <c r="C89" s="107"/>
      <c r="D89" s="89"/>
      <c r="E89" s="7" t="str">
        <f t="shared" si="10"/>
        <v/>
      </c>
      <c r="F89" s="107"/>
      <c r="G89" s="8" t="str">
        <f t="shared" si="13"/>
        <v/>
      </c>
      <c r="H89" s="7" t="str">
        <f t="shared" si="11"/>
        <v/>
      </c>
      <c r="I89" s="16" t="str">
        <f t="shared" si="14"/>
        <v/>
      </c>
      <c r="J89" s="8" t="str">
        <f t="shared" si="15"/>
        <v/>
      </c>
      <c r="K89" s="18" t="str">
        <f t="shared" si="12"/>
        <v/>
      </c>
      <c r="L89" t="str">
        <f t="shared" si="16"/>
        <v/>
      </c>
    </row>
    <row r="90" spans="1:12">
      <c r="A90" s="106"/>
      <c r="B90" s="89"/>
      <c r="C90" s="107"/>
      <c r="D90" s="89"/>
      <c r="E90" s="7" t="str">
        <f t="shared" si="10"/>
        <v/>
      </c>
      <c r="F90" s="107"/>
      <c r="G90" s="8" t="str">
        <f t="shared" si="13"/>
        <v/>
      </c>
      <c r="H90" s="7" t="str">
        <f t="shared" si="11"/>
        <v/>
      </c>
      <c r="I90" s="16" t="str">
        <f t="shared" si="14"/>
        <v/>
      </c>
      <c r="J90" s="8" t="str">
        <f t="shared" si="15"/>
        <v/>
      </c>
      <c r="K90" s="18" t="str">
        <f t="shared" si="12"/>
        <v/>
      </c>
      <c r="L90" t="str">
        <f t="shared" si="16"/>
        <v/>
      </c>
    </row>
    <row r="91" spans="1:12">
      <c r="A91" s="106"/>
      <c r="B91" s="89"/>
      <c r="C91" s="107"/>
      <c r="D91" s="89"/>
      <c r="E91" s="7" t="str">
        <f t="shared" si="10"/>
        <v/>
      </c>
      <c r="F91" s="107"/>
      <c r="G91" s="8" t="str">
        <f t="shared" si="13"/>
        <v/>
      </c>
      <c r="H91" s="7" t="str">
        <f t="shared" si="11"/>
        <v/>
      </c>
      <c r="I91" s="16" t="str">
        <f t="shared" si="14"/>
        <v/>
      </c>
      <c r="J91" s="8" t="str">
        <f t="shared" si="15"/>
        <v/>
      </c>
      <c r="K91" s="18" t="str">
        <f t="shared" si="12"/>
        <v/>
      </c>
      <c r="L91" t="str">
        <f t="shared" si="16"/>
        <v/>
      </c>
    </row>
    <row r="92" spans="1:12">
      <c r="A92" s="106"/>
      <c r="B92" s="89"/>
      <c r="C92" s="107"/>
      <c r="D92" s="89"/>
      <c r="E92" s="7" t="str">
        <f t="shared" si="10"/>
        <v/>
      </c>
      <c r="F92" s="107"/>
      <c r="G92" s="8" t="str">
        <f t="shared" si="13"/>
        <v/>
      </c>
      <c r="H92" s="7" t="str">
        <f t="shared" si="11"/>
        <v/>
      </c>
      <c r="I92" s="16" t="str">
        <f t="shared" si="14"/>
        <v/>
      </c>
      <c r="J92" s="8" t="str">
        <f t="shared" si="15"/>
        <v/>
      </c>
      <c r="K92" s="18" t="str">
        <f t="shared" si="12"/>
        <v/>
      </c>
      <c r="L92" t="str">
        <f t="shared" si="16"/>
        <v/>
      </c>
    </row>
    <row r="93" spans="1:12">
      <c r="A93" s="106"/>
      <c r="B93" s="89"/>
      <c r="C93" s="107"/>
      <c r="D93" s="89"/>
      <c r="E93" s="7" t="str">
        <f t="shared" si="10"/>
        <v/>
      </c>
      <c r="F93" s="107"/>
      <c r="G93" s="8" t="str">
        <f t="shared" si="13"/>
        <v/>
      </c>
      <c r="H93" s="7" t="str">
        <f t="shared" si="11"/>
        <v/>
      </c>
      <c r="I93" s="16" t="str">
        <f t="shared" si="14"/>
        <v/>
      </c>
      <c r="J93" s="8" t="str">
        <f t="shared" si="15"/>
        <v/>
      </c>
      <c r="K93" s="18" t="str">
        <f t="shared" si="12"/>
        <v/>
      </c>
      <c r="L93" t="str">
        <f t="shared" si="16"/>
        <v/>
      </c>
    </row>
    <row r="94" spans="1:12">
      <c r="A94" s="106"/>
      <c r="B94" s="89"/>
      <c r="C94" s="107"/>
      <c r="D94" s="89"/>
      <c r="E94" s="7" t="str">
        <f t="shared" si="10"/>
        <v/>
      </c>
      <c r="F94" s="107"/>
      <c r="G94" s="8" t="str">
        <f t="shared" si="13"/>
        <v/>
      </c>
      <c r="H94" s="7" t="str">
        <f t="shared" si="11"/>
        <v/>
      </c>
      <c r="I94" s="16" t="str">
        <f t="shared" si="14"/>
        <v/>
      </c>
      <c r="J94" s="8" t="str">
        <f t="shared" si="15"/>
        <v/>
      </c>
      <c r="K94" s="18" t="str">
        <f t="shared" si="12"/>
        <v/>
      </c>
      <c r="L94" t="str">
        <f t="shared" si="16"/>
        <v/>
      </c>
    </row>
    <row r="95" spans="1:12">
      <c r="A95" s="106"/>
      <c r="B95" s="89"/>
      <c r="C95" s="107"/>
      <c r="D95" s="89"/>
      <c r="E95" s="7" t="str">
        <f t="shared" si="10"/>
        <v/>
      </c>
      <c r="F95" s="107"/>
      <c r="G95" s="8" t="str">
        <f t="shared" si="13"/>
        <v/>
      </c>
      <c r="H95" s="7" t="str">
        <f t="shared" si="11"/>
        <v/>
      </c>
      <c r="I95" s="16" t="str">
        <f t="shared" si="14"/>
        <v/>
      </c>
      <c r="J95" s="8" t="str">
        <f t="shared" si="15"/>
        <v/>
      </c>
      <c r="K95" s="18" t="str">
        <f t="shared" si="12"/>
        <v/>
      </c>
      <c r="L95" t="str">
        <f t="shared" si="16"/>
        <v/>
      </c>
    </row>
    <row r="96" spans="1:12">
      <c r="A96" s="106"/>
      <c r="B96" s="89"/>
      <c r="C96" s="107"/>
      <c r="D96" s="89"/>
      <c r="E96" s="7" t="str">
        <f t="shared" si="10"/>
        <v/>
      </c>
      <c r="F96" s="107"/>
      <c r="G96" s="8" t="str">
        <f t="shared" si="13"/>
        <v/>
      </c>
      <c r="H96" s="7" t="str">
        <f t="shared" si="11"/>
        <v/>
      </c>
      <c r="I96" s="16" t="str">
        <f t="shared" si="14"/>
        <v/>
      </c>
      <c r="J96" s="8" t="str">
        <f t="shared" si="15"/>
        <v/>
      </c>
      <c r="K96" s="18" t="str">
        <f t="shared" si="12"/>
        <v/>
      </c>
      <c r="L96" t="str">
        <f t="shared" si="16"/>
        <v/>
      </c>
    </row>
    <row r="97" spans="1:12">
      <c r="A97" s="106"/>
      <c r="B97" s="89"/>
      <c r="C97" s="107"/>
      <c r="D97" s="89"/>
      <c r="E97" s="7" t="str">
        <f t="shared" si="10"/>
        <v/>
      </c>
      <c r="F97" s="107"/>
      <c r="G97" s="8" t="str">
        <f t="shared" si="13"/>
        <v/>
      </c>
      <c r="H97" s="7" t="str">
        <f t="shared" si="11"/>
        <v/>
      </c>
      <c r="I97" s="16" t="str">
        <f t="shared" si="14"/>
        <v/>
      </c>
      <c r="J97" s="8" t="str">
        <f t="shared" si="15"/>
        <v/>
      </c>
      <c r="K97" s="18" t="str">
        <f t="shared" si="12"/>
        <v/>
      </c>
      <c r="L97" t="str">
        <f t="shared" si="16"/>
        <v/>
      </c>
    </row>
    <row r="98" spans="1:12">
      <c r="A98" s="106"/>
      <c r="B98" s="89"/>
      <c r="C98" s="107"/>
      <c r="D98" s="89"/>
      <c r="E98" s="7" t="str">
        <f t="shared" si="10"/>
        <v/>
      </c>
      <c r="F98" s="107"/>
      <c r="G98" s="8" t="str">
        <f t="shared" si="13"/>
        <v/>
      </c>
      <c r="H98" s="7" t="str">
        <f t="shared" si="11"/>
        <v/>
      </c>
      <c r="I98" s="16" t="str">
        <f t="shared" si="14"/>
        <v/>
      </c>
      <c r="J98" s="8" t="str">
        <f t="shared" si="15"/>
        <v/>
      </c>
      <c r="K98" s="18" t="str">
        <f t="shared" si="12"/>
        <v/>
      </c>
      <c r="L98" t="str">
        <f t="shared" si="16"/>
        <v/>
      </c>
    </row>
    <row r="99" spans="1:12">
      <c r="A99" s="106"/>
      <c r="B99" s="89"/>
      <c r="C99" s="107"/>
      <c r="D99" s="89"/>
      <c r="E99" s="7" t="str">
        <f t="shared" si="10"/>
        <v/>
      </c>
      <c r="F99" s="107"/>
      <c r="G99" s="8" t="str">
        <f t="shared" si="13"/>
        <v/>
      </c>
      <c r="H99" s="7" t="str">
        <f t="shared" si="11"/>
        <v/>
      </c>
      <c r="I99" s="16" t="str">
        <f t="shared" si="14"/>
        <v/>
      </c>
      <c r="J99" s="8" t="str">
        <f t="shared" si="15"/>
        <v/>
      </c>
      <c r="K99" s="18" t="str">
        <f t="shared" si="12"/>
        <v/>
      </c>
      <c r="L99" t="str">
        <f t="shared" si="16"/>
        <v/>
      </c>
    </row>
    <row r="100" spans="1:12">
      <c r="A100" s="106"/>
      <c r="B100" s="89"/>
      <c r="C100" s="107"/>
      <c r="D100" s="89"/>
      <c r="E100" s="7" t="str">
        <f t="shared" si="10"/>
        <v/>
      </c>
      <c r="F100" s="107"/>
      <c r="G100" s="8" t="str">
        <f t="shared" si="13"/>
        <v/>
      </c>
      <c r="H100" s="7" t="str">
        <f t="shared" si="11"/>
        <v/>
      </c>
      <c r="I100" s="16" t="str">
        <f t="shared" si="14"/>
        <v/>
      </c>
      <c r="J100" s="8" t="str">
        <f t="shared" si="15"/>
        <v/>
      </c>
      <c r="K100" s="18" t="str">
        <f t="shared" si="12"/>
        <v/>
      </c>
      <c r="L100" t="str">
        <f t="shared" si="16"/>
        <v/>
      </c>
    </row>
    <row r="101" spans="1:12">
      <c r="A101" s="106"/>
      <c r="B101" s="89"/>
      <c r="C101" s="107"/>
      <c r="D101" s="89"/>
      <c r="E101" s="7" t="str">
        <f t="shared" si="10"/>
        <v/>
      </c>
      <c r="F101" s="107"/>
      <c r="G101" s="8" t="str">
        <f t="shared" si="13"/>
        <v/>
      </c>
      <c r="H101" s="7" t="str">
        <f t="shared" si="11"/>
        <v/>
      </c>
      <c r="I101" s="16" t="str">
        <f t="shared" si="14"/>
        <v/>
      </c>
      <c r="J101" s="8" t="str">
        <f t="shared" si="15"/>
        <v/>
      </c>
      <c r="K101" s="18" t="str">
        <f t="shared" si="12"/>
        <v/>
      </c>
      <c r="L101" t="str">
        <f t="shared" si="16"/>
        <v/>
      </c>
    </row>
    <row r="102" spans="1:12">
      <c r="A102" s="106"/>
      <c r="B102" s="89"/>
      <c r="C102" s="107"/>
      <c r="D102" s="89"/>
      <c r="E102" s="7" t="str">
        <f t="shared" si="10"/>
        <v/>
      </c>
      <c r="F102" s="107"/>
      <c r="G102" s="8" t="str">
        <f t="shared" si="13"/>
        <v/>
      </c>
      <c r="H102" s="7" t="str">
        <f t="shared" si="11"/>
        <v/>
      </c>
      <c r="I102" s="16" t="str">
        <f t="shared" si="14"/>
        <v/>
      </c>
      <c r="J102" s="8" t="str">
        <f t="shared" si="15"/>
        <v/>
      </c>
      <c r="K102" s="18" t="str">
        <f t="shared" si="12"/>
        <v/>
      </c>
      <c r="L102" t="str">
        <f t="shared" si="16"/>
        <v/>
      </c>
    </row>
    <row r="103" spans="1:12">
      <c r="A103" s="106"/>
      <c r="B103" s="89"/>
      <c r="C103" s="107"/>
      <c r="D103" s="89"/>
      <c r="E103" s="7" t="str">
        <f t="shared" si="10"/>
        <v/>
      </c>
      <c r="F103" s="107"/>
      <c r="G103" s="8" t="str">
        <f t="shared" si="13"/>
        <v/>
      </c>
      <c r="H103" s="7" t="str">
        <f t="shared" si="11"/>
        <v/>
      </c>
      <c r="I103" s="16" t="str">
        <f t="shared" si="14"/>
        <v/>
      </c>
      <c r="J103" s="8" t="str">
        <f t="shared" si="15"/>
        <v/>
      </c>
      <c r="K103" s="18" t="str">
        <f t="shared" si="12"/>
        <v/>
      </c>
      <c r="L103" t="str">
        <f t="shared" si="16"/>
        <v/>
      </c>
    </row>
    <row r="104" spans="1:12">
      <c r="A104" s="106"/>
      <c r="B104" s="89"/>
      <c r="C104" s="107"/>
      <c r="D104" s="89"/>
      <c r="E104" s="7" t="str">
        <f t="shared" si="10"/>
        <v/>
      </c>
      <c r="F104" s="107"/>
      <c r="G104" s="8" t="str">
        <f t="shared" si="13"/>
        <v/>
      </c>
      <c r="H104" s="7" t="str">
        <f t="shared" si="11"/>
        <v/>
      </c>
      <c r="I104" s="16" t="str">
        <f t="shared" si="14"/>
        <v/>
      </c>
      <c r="J104" s="8" t="str">
        <f t="shared" si="15"/>
        <v/>
      </c>
      <c r="K104" s="18" t="str">
        <f t="shared" si="12"/>
        <v/>
      </c>
      <c r="L104" t="str">
        <f t="shared" si="16"/>
        <v/>
      </c>
    </row>
    <row r="105" spans="1:12">
      <c r="A105" s="106"/>
      <c r="B105" s="89"/>
      <c r="C105" s="107"/>
      <c r="D105" s="89"/>
      <c r="E105" s="7" t="str">
        <f t="shared" si="10"/>
        <v/>
      </c>
      <c r="F105" s="107"/>
      <c r="G105" s="8" t="str">
        <f t="shared" si="13"/>
        <v/>
      </c>
      <c r="H105" s="7" t="str">
        <f t="shared" si="11"/>
        <v/>
      </c>
      <c r="I105" s="16" t="str">
        <f t="shared" si="14"/>
        <v/>
      </c>
      <c r="J105" s="8" t="str">
        <f t="shared" si="15"/>
        <v/>
      </c>
      <c r="K105" s="18" t="str">
        <f t="shared" si="12"/>
        <v/>
      </c>
      <c r="L105" t="str">
        <f t="shared" si="16"/>
        <v/>
      </c>
    </row>
    <row r="106" spans="1:12">
      <c r="A106" s="106"/>
      <c r="B106" s="89"/>
      <c r="C106" s="107"/>
      <c r="D106" s="89"/>
      <c r="E106" s="7" t="str">
        <f t="shared" si="10"/>
        <v/>
      </c>
      <c r="F106" s="107"/>
      <c r="G106" s="8" t="str">
        <f t="shared" si="13"/>
        <v/>
      </c>
      <c r="H106" s="7" t="str">
        <f t="shared" si="11"/>
        <v/>
      </c>
      <c r="I106" s="16" t="str">
        <f t="shared" si="14"/>
        <v/>
      </c>
      <c r="J106" s="8" t="str">
        <f t="shared" si="15"/>
        <v/>
      </c>
      <c r="K106" s="18" t="str">
        <f t="shared" si="12"/>
        <v/>
      </c>
      <c r="L106" t="str">
        <f t="shared" si="16"/>
        <v/>
      </c>
    </row>
    <row r="107" spans="1:12">
      <c r="A107" s="106"/>
      <c r="B107" s="89"/>
      <c r="C107" s="107"/>
      <c r="D107" s="89"/>
      <c r="E107" s="7" t="str">
        <f t="shared" si="10"/>
        <v/>
      </c>
      <c r="F107" s="107"/>
      <c r="G107" s="8" t="str">
        <f t="shared" si="13"/>
        <v/>
      </c>
      <c r="H107" s="7" t="str">
        <f t="shared" si="11"/>
        <v/>
      </c>
      <c r="I107" s="16" t="str">
        <f t="shared" si="14"/>
        <v/>
      </c>
      <c r="J107" s="8" t="str">
        <f t="shared" si="15"/>
        <v/>
      </c>
      <c r="K107" s="18" t="str">
        <f t="shared" si="12"/>
        <v/>
      </c>
      <c r="L107" t="str">
        <f t="shared" si="16"/>
        <v/>
      </c>
    </row>
    <row r="108" spans="1:12">
      <c r="A108" s="106"/>
      <c r="B108" s="89"/>
      <c r="C108" s="107"/>
      <c r="D108" s="89"/>
      <c r="E108" s="7" t="str">
        <f t="shared" si="10"/>
        <v/>
      </c>
      <c r="F108" s="107"/>
      <c r="G108" s="8" t="str">
        <f t="shared" si="13"/>
        <v/>
      </c>
      <c r="H108" s="7" t="str">
        <f t="shared" si="11"/>
        <v/>
      </c>
      <c r="I108" s="16" t="str">
        <f t="shared" si="14"/>
        <v/>
      </c>
      <c r="J108" s="8" t="str">
        <f t="shared" si="15"/>
        <v/>
      </c>
      <c r="K108" s="18" t="str">
        <f t="shared" si="12"/>
        <v/>
      </c>
      <c r="L108" t="str">
        <f t="shared" si="16"/>
        <v/>
      </c>
    </row>
    <row r="109" spans="1:12">
      <c r="A109" s="106"/>
      <c r="B109" s="89"/>
      <c r="C109" s="107"/>
      <c r="D109" s="89"/>
      <c r="E109" s="7" t="str">
        <f t="shared" si="10"/>
        <v/>
      </c>
      <c r="F109" s="107"/>
      <c r="G109" s="8" t="str">
        <f t="shared" si="13"/>
        <v/>
      </c>
      <c r="H109" s="7" t="str">
        <f t="shared" si="11"/>
        <v/>
      </c>
      <c r="I109" s="16" t="str">
        <f t="shared" si="14"/>
        <v/>
      </c>
      <c r="J109" s="8" t="str">
        <f t="shared" si="15"/>
        <v/>
      </c>
      <c r="K109" s="18" t="str">
        <f t="shared" si="12"/>
        <v/>
      </c>
      <c r="L109" t="str">
        <f t="shared" si="16"/>
        <v/>
      </c>
    </row>
    <row r="110" spans="1:12">
      <c r="A110" s="106"/>
      <c r="B110" s="89"/>
      <c r="C110" s="107"/>
      <c r="D110" s="89"/>
      <c r="E110" s="7" t="str">
        <f t="shared" si="10"/>
        <v/>
      </c>
      <c r="F110" s="107"/>
      <c r="G110" s="8" t="str">
        <f t="shared" si="13"/>
        <v/>
      </c>
      <c r="H110" s="7" t="str">
        <f t="shared" si="11"/>
        <v/>
      </c>
      <c r="I110" s="16" t="str">
        <f t="shared" si="14"/>
        <v/>
      </c>
      <c r="J110" s="8" t="str">
        <f t="shared" si="15"/>
        <v/>
      </c>
      <c r="K110" s="18" t="str">
        <f t="shared" si="12"/>
        <v/>
      </c>
      <c r="L110" t="str">
        <f t="shared" si="16"/>
        <v/>
      </c>
    </row>
    <row r="111" spans="1:12">
      <c r="A111" s="106"/>
      <c r="B111" s="89"/>
      <c r="C111" s="107"/>
      <c r="D111" s="89"/>
      <c r="E111" s="7" t="str">
        <f t="shared" si="10"/>
        <v/>
      </c>
      <c r="F111" s="107"/>
      <c r="G111" s="8" t="str">
        <f t="shared" si="13"/>
        <v/>
      </c>
      <c r="H111" s="7" t="str">
        <f t="shared" si="11"/>
        <v/>
      </c>
      <c r="I111" s="16" t="str">
        <f t="shared" si="14"/>
        <v/>
      </c>
      <c r="J111" s="8" t="str">
        <f t="shared" si="15"/>
        <v/>
      </c>
      <c r="K111" s="18" t="str">
        <f t="shared" si="12"/>
        <v/>
      </c>
      <c r="L111" t="str">
        <f t="shared" si="16"/>
        <v/>
      </c>
    </row>
    <row r="112" spans="1:12">
      <c r="A112" s="106"/>
      <c r="B112" s="89"/>
      <c r="C112" s="107"/>
      <c r="D112" s="89"/>
      <c r="E112" s="7" t="str">
        <f t="shared" si="10"/>
        <v/>
      </c>
      <c r="F112" s="107"/>
      <c r="G112" s="8" t="str">
        <f t="shared" si="13"/>
        <v/>
      </c>
      <c r="H112" s="7" t="str">
        <f t="shared" si="11"/>
        <v/>
      </c>
      <c r="I112" s="16" t="str">
        <f t="shared" si="14"/>
        <v/>
      </c>
      <c r="J112" s="8" t="str">
        <f t="shared" si="15"/>
        <v/>
      </c>
      <c r="K112" s="18" t="str">
        <f t="shared" si="12"/>
        <v/>
      </c>
      <c r="L112" t="str">
        <f t="shared" si="16"/>
        <v/>
      </c>
    </row>
    <row r="113" spans="1:12">
      <c r="A113" s="106"/>
      <c r="B113" s="89"/>
      <c r="C113" s="107"/>
      <c r="D113" s="89"/>
      <c r="E113" s="7" t="str">
        <f t="shared" si="10"/>
        <v/>
      </c>
      <c r="F113" s="107"/>
      <c r="G113" s="8" t="str">
        <f t="shared" si="13"/>
        <v/>
      </c>
      <c r="H113" s="7" t="str">
        <f t="shared" si="11"/>
        <v/>
      </c>
      <c r="I113" s="16" t="str">
        <f t="shared" si="14"/>
        <v/>
      </c>
      <c r="J113" s="8" t="str">
        <f t="shared" si="15"/>
        <v/>
      </c>
      <c r="K113" s="18" t="str">
        <f t="shared" si="12"/>
        <v/>
      </c>
      <c r="L113" t="str">
        <f t="shared" si="16"/>
        <v/>
      </c>
    </row>
    <row r="114" spans="1:12">
      <c r="A114" s="106"/>
      <c r="B114" s="89"/>
      <c r="C114" s="107"/>
      <c r="D114" s="89"/>
      <c r="E114" s="7" t="str">
        <f t="shared" si="10"/>
        <v/>
      </c>
      <c r="F114" s="107"/>
      <c r="G114" s="8" t="str">
        <f t="shared" si="13"/>
        <v/>
      </c>
      <c r="H114" s="7" t="str">
        <f t="shared" si="11"/>
        <v/>
      </c>
      <c r="I114" s="16" t="str">
        <f t="shared" si="14"/>
        <v/>
      </c>
      <c r="J114" s="8" t="str">
        <f t="shared" si="15"/>
        <v/>
      </c>
      <c r="K114" s="18" t="str">
        <f t="shared" si="12"/>
        <v/>
      </c>
      <c r="L114" t="str">
        <f t="shared" si="16"/>
        <v/>
      </c>
    </row>
    <row r="115" spans="1:12">
      <c r="A115" s="106"/>
      <c r="B115" s="89"/>
      <c r="C115" s="107"/>
      <c r="D115" s="89"/>
      <c r="E115" s="7" t="str">
        <f t="shared" si="10"/>
        <v/>
      </c>
      <c r="F115" s="107"/>
      <c r="G115" s="8" t="str">
        <f t="shared" si="13"/>
        <v/>
      </c>
      <c r="H115" s="7" t="str">
        <f t="shared" si="11"/>
        <v/>
      </c>
      <c r="I115" s="16" t="str">
        <f t="shared" si="14"/>
        <v/>
      </c>
      <c r="J115" s="8" t="str">
        <f t="shared" si="15"/>
        <v/>
      </c>
      <c r="K115" s="18" t="str">
        <f t="shared" si="12"/>
        <v/>
      </c>
      <c r="L115" t="str">
        <f t="shared" si="16"/>
        <v/>
      </c>
    </row>
    <row r="116" spans="1:12">
      <c r="A116" s="106"/>
      <c r="B116" s="89"/>
      <c r="C116" s="107"/>
      <c r="D116" s="89"/>
      <c r="E116" s="7" t="str">
        <f t="shared" si="10"/>
        <v/>
      </c>
      <c r="F116" s="107"/>
      <c r="G116" s="8" t="str">
        <f t="shared" si="13"/>
        <v/>
      </c>
      <c r="H116" s="7" t="str">
        <f t="shared" si="11"/>
        <v/>
      </c>
      <c r="I116" s="16" t="str">
        <f t="shared" si="14"/>
        <v/>
      </c>
      <c r="J116" s="8" t="str">
        <f t="shared" si="15"/>
        <v/>
      </c>
      <c r="K116" s="18" t="str">
        <f t="shared" si="12"/>
        <v/>
      </c>
      <c r="L116" t="str">
        <f t="shared" si="16"/>
        <v/>
      </c>
    </row>
    <row r="117" spans="1:12">
      <c r="A117" s="106"/>
      <c r="B117" s="89"/>
      <c r="C117" s="107"/>
      <c r="D117" s="89"/>
      <c r="E117" s="7" t="str">
        <f t="shared" si="10"/>
        <v/>
      </c>
      <c r="F117" s="107"/>
      <c r="G117" s="8" t="str">
        <f t="shared" si="13"/>
        <v/>
      </c>
      <c r="H117" s="7" t="str">
        <f t="shared" si="11"/>
        <v/>
      </c>
      <c r="I117" s="16" t="str">
        <f t="shared" si="14"/>
        <v/>
      </c>
      <c r="J117" s="8" t="str">
        <f t="shared" si="15"/>
        <v/>
      </c>
      <c r="K117" s="18" t="str">
        <f t="shared" si="12"/>
        <v/>
      </c>
      <c r="L117" t="str">
        <f t="shared" si="16"/>
        <v/>
      </c>
    </row>
    <row r="118" spans="1:12">
      <c r="A118" s="106"/>
      <c r="B118" s="89"/>
      <c r="C118" s="107"/>
      <c r="D118" s="89"/>
      <c r="E118" s="7" t="str">
        <f t="shared" si="10"/>
        <v/>
      </c>
      <c r="F118" s="107"/>
      <c r="G118" s="8" t="str">
        <f t="shared" si="13"/>
        <v/>
      </c>
      <c r="H118" s="7" t="str">
        <f t="shared" si="11"/>
        <v/>
      </c>
      <c r="I118" s="16" t="str">
        <f t="shared" si="14"/>
        <v/>
      </c>
      <c r="J118" s="8" t="str">
        <f t="shared" si="15"/>
        <v/>
      </c>
      <c r="K118" s="18" t="str">
        <f t="shared" si="12"/>
        <v/>
      </c>
      <c r="L118" t="str">
        <f t="shared" si="16"/>
        <v/>
      </c>
    </row>
    <row r="119" spans="1:12">
      <c r="A119" s="106"/>
      <c r="B119" s="89"/>
      <c r="C119" s="107"/>
      <c r="D119" s="89"/>
      <c r="E119" s="7" t="str">
        <f t="shared" si="10"/>
        <v/>
      </c>
      <c r="F119" s="107"/>
      <c r="G119" s="8" t="str">
        <f t="shared" si="13"/>
        <v/>
      </c>
      <c r="H119" s="7" t="str">
        <f t="shared" si="11"/>
        <v/>
      </c>
      <c r="I119" s="16" t="str">
        <f t="shared" si="14"/>
        <v/>
      </c>
      <c r="J119" s="8" t="str">
        <f t="shared" si="15"/>
        <v/>
      </c>
      <c r="K119" s="18" t="str">
        <f t="shared" si="12"/>
        <v/>
      </c>
      <c r="L119" t="str">
        <f t="shared" si="16"/>
        <v/>
      </c>
    </row>
    <row r="120" spans="1:12">
      <c r="A120" s="106"/>
      <c r="B120" s="89"/>
      <c r="C120" s="107"/>
      <c r="D120" s="89"/>
      <c r="E120" s="7" t="str">
        <f t="shared" si="10"/>
        <v/>
      </c>
      <c r="F120" s="107"/>
      <c r="G120" s="8" t="str">
        <f t="shared" si="13"/>
        <v/>
      </c>
      <c r="H120" s="7" t="str">
        <f t="shared" si="11"/>
        <v/>
      </c>
      <c r="I120" s="16" t="str">
        <f t="shared" si="14"/>
        <v/>
      </c>
      <c r="J120" s="8" t="str">
        <f t="shared" si="15"/>
        <v/>
      </c>
      <c r="K120" s="18" t="str">
        <f t="shared" si="12"/>
        <v/>
      </c>
      <c r="L120" t="str">
        <f t="shared" si="16"/>
        <v/>
      </c>
    </row>
    <row r="121" spans="1:12">
      <c r="A121" s="106"/>
      <c r="B121" s="89"/>
      <c r="C121" s="107"/>
      <c r="D121" s="89"/>
      <c r="E121" s="7" t="str">
        <f t="shared" si="10"/>
        <v/>
      </c>
      <c r="F121" s="107"/>
      <c r="G121" s="8" t="str">
        <f t="shared" si="13"/>
        <v/>
      </c>
      <c r="H121" s="7" t="str">
        <f t="shared" si="11"/>
        <v/>
      </c>
      <c r="I121" s="16" t="str">
        <f t="shared" si="14"/>
        <v/>
      </c>
      <c r="J121" s="8" t="str">
        <f t="shared" si="15"/>
        <v/>
      </c>
      <c r="K121" s="18" t="str">
        <f t="shared" si="12"/>
        <v/>
      </c>
      <c r="L121" t="str">
        <f t="shared" si="16"/>
        <v/>
      </c>
    </row>
    <row r="122" spans="1:12">
      <c r="A122" s="106"/>
      <c r="B122" s="89"/>
      <c r="C122" s="107"/>
      <c r="D122" s="89"/>
      <c r="E122" s="7" t="str">
        <f t="shared" si="10"/>
        <v/>
      </c>
      <c r="F122" s="107"/>
      <c r="G122" s="8" t="str">
        <f t="shared" si="13"/>
        <v/>
      </c>
      <c r="H122" s="7" t="str">
        <f t="shared" si="11"/>
        <v/>
      </c>
      <c r="I122" s="16" t="str">
        <f t="shared" si="14"/>
        <v/>
      </c>
      <c r="J122" s="8" t="str">
        <f t="shared" si="15"/>
        <v/>
      </c>
      <c r="K122" s="18" t="str">
        <f t="shared" si="12"/>
        <v/>
      </c>
      <c r="L122" t="str">
        <f t="shared" si="16"/>
        <v/>
      </c>
    </row>
    <row r="123" spans="1:12">
      <c r="A123" s="106"/>
      <c r="B123" s="89"/>
      <c r="C123" s="107"/>
      <c r="D123" s="89"/>
      <c r="E123" s="7" t="str">
        <f t="shared" si="10"/>
        <v/>
      </c>
      <c r="F123" s="107"/>
      <c r="G123" s="8" t="str">
        <f t="shared" si="13"/>
        <v/>
      </c>
      <c r="H123" s="7" t="str">
        <f t="shared" si="11"/>
        <v/>
      </c>
      <c r="I123" s="16" t="str">
        <f t="shared" si="14"/>
        <v/>
      </c>
      <c r="J123" s="8" t="str">
        <f t="shared" si="15"/>
        <v/>
      </c>
      <c r="K123" s="18" t="str">
        <f t="shared" si="12"/>
        <v/>
      </c>
      <c r="L123" t="str">
        <f t="shared" si="16"/>
        <v/>
      </c>
    </row>
    <row r="124" spans="1:12">
      <c r="A124" s="106"/>
      <c r="B124" s="89"/>
      <c r="C124" s="107"/>
      <c r="D124" s="89"/>
      <c r="E124" s="7" t="str">
        <f t="shared" si="10"/>
        <v/>
      </c>
      <c r="F124" s="107"/>
      <c r="G124" s="8" t="str">
        <f t="shared" si="13"/>
        <v/>
      </c>
      <c r="H124" s="7" t="str">
        <f t="shared" si="11"/>
        <v/>
      </c>
      <c r="I124" s="16" t="str">
        <f t="shared" si="14"/>
        <v/>
      </c>
      <c r="J124" s="8" t="str">
        <f t="shared" si="15"/>
        <v/>
      </c>
      <c r="K124" s="18" t="str">
        <f t="shared" si="12"/>
        <v/>
      </c>
      <c r="L124" t="str">
        <f t="shared" si="16"/>
        <v/>
      </c>
    </row>
    <row r="125" spans="1:12">
      <c r="A125" s="106"/>
      <c r="B125" s="89"/>
      <c r="C125" s="107"/>
      <c r="D125" s="89"/>
      <c r="E125" s="7" t="str">
        <f t="shared" si="10"/>
        <v/>
      </c>
      <c r="F125" s="107"/>
      <c r="G125" s="8" t="str">
        <f t="shared" si="13"/>
        <v/>
      </c>
      <c r="H125" s="7" t="str">
        <f t="shared" si="11"/>
        <v/>
      </c>
      <c r="I125" s="16" t="str">
        <f t="shared" si="14"/>
        <v/>
      </c>
      <c r="J125" s="8" t="str">
        <f t="shared" si="15"/>
        <v/>
      </c>
      <c r="K125" s="18" t="str">
        <f t="shared" si="12"/>
        <v/>
      </c>
      <c r="L125" t="str">
        <f t="shared" si="16"/>
        <v/>
      </c>
    </row>
    <row r="126" spans="1:12">
      <c r="A126" s="106"/>
      <c r="B126" s="89"/>
      <c r="C126" s="107"/>
      <c r="D126" s="89"/>
      <c r="E126" s="7" t="str">
        <f t="shared" si="10"/>
        <v/>
      </c>
      <c r="F126" s="107"/>
      <c r="G126" s="8" t="str">
        <f t="shared" si="13"/>
        <v/>
      </c>
      <c r="H126" s="7" t="str">
        <f t="shared" si="11"/>
        <v/>
      </c>
      <c r="I126" s="16" t="str">
        <f t="shared" si="14"/>
        <v/>
      </c>
      <c r="J126" s="8" t="str">
        <f t="shared" si="15"/>
        <v/>
      </c>
      <c r="K126" s="18" t="str">
        <f t="shared" si="12"/>
        <v/>
      </c>
      <c r="L126" t="str">
        <f t="shared" si="16"/>
        <v/>
      </c>
    </row>
    <row r="127" spans="1:12">
      <c r="A127" s="106"/>
      <c r="B127" s="89"/>
      <c r="C127" s="107"/>
      <c r="D127" s="89"/>
      <c r="E127" s="7" t="str">
        <f t="shared" si="10"/>
        <v/>
      </c>
      <c r="F127" s="107"/>
      <c r="G127" s="8" t="str">
        <f t="shared" si="13"/>
        <v/>
      </c>
      <c r="H127" s="7" t="str">
        <f t="shared" si="11"/>
        <v/>
      </c>
      <c r="I127" s="16" t="str">
        <f t="shared" si="14"/>
        <v/>
      </c>
      <c r="J127" s="8" t="str">
        <f t="shared" si="15"/>
        <v/>
      </c>
      <c r="K127" s="18" t="str">
        <f t="shared" si="12"/>
        <v/>
      </c>
      <c r="L127" t="str">
        <f t="shared" si="16"/>
        <v/>
      </c>
    </row>
    <row r="128" spans="1:12">
      <c r="A128" s="106"/>
      <c r="B128" s="89"/>
      <c r="C128" s="107"/>
      <c r="D128" s="89"/>
      <c r="E128" s="7" t="str">
        <f t="shared" si="10"/>
        <v/>
      </c>
      <c r="F128" s="107"/>
      <c r="G128" s="8" t="str">
        <f t="shared" si="13"/>
        <v/>
      </c>
      <c r="H128" s="7" t="str">
        <f t="shared" si="11"/>
        <v/>
      </c>
      <c r="I128" s="16" t="str">
        <f t="shared" si="14"/>
        <v/>
      </c>
      <c r="J128" s="8" t="str">
        <f t="shared" si="15"/>
        <v/>
      </c>
      <c r="K128" s="18" t="str">
        <f t="shared" si="12"/>
        <v/>
      </c>
      <c r="L128" t="str">
        <f t="shared" si="16"/>
        <v/>
      </c>
    </row>
    <row r="129" spans="1:12">
      <c r="A129" s="106"/>
      <c r="B129" s="89"/>
      <c r="C129" s="107"/>
      <c r="D129" s="89"/>
      <c r="E129" s="7" t="str">
        <f t="shared" si="10"/>
        <v/>
      </c>
      <c r="F129" s="107"/>
      <c r="G129" s="8" t="str">
        <f t="shared" si="13"/>
        <v/>
      </c>
      <c r="H129" s="7" t="str">
        <f t="shared" si="11"/>
        <v/>
      </c>
      <c r="I129" s="16" t="str">
        <f t="shared" si="14"/>
        <v/>
      </c>
      <c r="J129" s="8" t="str">
        <f t="shared" si="15"/>
        <v/>
      </c>
      <c r="K129" s="18" t="str">
        <f t="shared" si="12"/>
        <v/>
      </c>
      <c r="L129" t="str">
        <f t="shared" si="16"/>
        <v/>
      </c>
    </row>
    <row r="130" spans="1:12">
      <c r="A130" s="106"/>
      <c r="B130" s="89"/>
      <c r="C130" s="107"/>
      <c r="D130" s="89"/>
      <c r="E130" s="7" t="str">
        <f t="shared" si="10"/>
        <v/>
      </c>
      <c r="F130" s="107"/>
      <c r="G130" s="8" t="str">
        <f t="shared" si="13"/>
        <v/>
      </c>
      <c r="H130" s="7" t="str">
        <f t="shared" si="11"/>
        <v/>
      </c>
      <c r="I130" s="16" t="str">
        <f t="shared" si="14"/>
        <v/>
      </c>
      <c r="J130" s="8" t="str">
        <f t="shared" si="15"/>
        <v/>
      </c>
      <c r="K130" s="18" t="str">
        <f t="shared" si="12"/>
        <v/>
      </c>
      <c r="L130" t="str">
        <f t="shared" si="16"/>
        <v/>
      </c>
    </row>
    <row r="131" spans="1:12">
      <c r="A131" s="106"/>
      <c r="B131" s="89"/>
      <c r="C131" s="107"/>
      <c r="D131" s="89"/>
      <c r="E131" s="7" t="str">
        <f t="shared" si="10"/>
        <v/>
      </c>
      <c r="F131" s="107"/>
      <c r="G131" s="8" t="str">
        <f t="shared" si="13"/>
        <v/>
      </c>
      <c r="H131" s="7" t="str">
        <f t="shared" si="11"/>
        <v/>
      </c>
      <c r="I131" s="16" t="str">
        <f t="shared" si="14"/>
        <v/>
      </c>
      <c r="J131" s="8" t="str">
        <f t="shared" si="15"/>
        <v/>
      </c>
      <c r="K131" s="18" t="str">
        <f t="shared" si="12"/>
        <v/>
      </c>
      <c r="L131" t="str">
        <f t="shared" si="16"/>
        <v/>
      </c>
    </row>
    <row r="132" spans="1:12">
      <c r="A132" s="106"/>
      <c r="B132" s="89"/>
      <c r="C132" s="107"/>
      <c r="D132" s="89"/>
      <c r="E132" s="7" t="str">
        <f t="shared" si="10"/>
        <v/>
      </c>
      <c r="F132" s="107"/>
      <c r="G132" s="8" t="str">
        <f t="shared" si="13"/>
        <v/>
      </c>
      <c r="H132" s="7" t="str">
        <f t="shared" si="11"/>
        <v/>
      </c>
      <c r="I132" s="16" t="str">
        <f t="shared" si="14"/>
        <v/>
      </c>
      <c r="J132" s="8" t="str">
        <f t="shared" si="15"/>
        <v/>
      </c>
      <c r="K132" s="18" t="str">
        <f t="shared" si="12"/>
        <v/>
      </c>
      <c r="L132" t="str">
        <f t="shared" si="16"/>
        <v/>
      </c>
    </row>
    <row r="133" spans="1:12">
      <c r="A133" s="106"/>
      <c r="B133" s="89"/>
      <c r="C133" s="107"/>
      <c r="D133" s="89"/>
      <c r="E133" s="7" t="str">
        <f t="shared" si="10"/>
        <v/>
      </c>
      <c r="F133" s="107"/>
      <c r="G133" s="8" t="str">
        <f t="shared" si="13"/>
        <v/>
      </c>
      <c r="H133" s="7" t="str">
        <f t="shared" si="11"/>
        <v/>
      </c>
      <c r="I133" s="16" t="str">
        <f t="shared" si="14"/>
        <v/>
      </c>
      <c r="J133" s="8" t="str">
        <f t="shared" si="15"/>
        <v/>
      </c>
      <c r="K133" s="18" t="str">
        <f t="shared" si="12"/>
        <v/>
      </c>
      <c r="L133" t="str">
        <f t="shared" si="16"/>
        <v/>
      </c>
    </row>
    <row r="134" spans="1:12">
      <c r="A134" s="106"/>
      <c r="B134" s="89"/>
      <c r="C134" s="107"/>
      <c r="D134" s="89"/>
      <c r="E134" s="7" t="str">
        <f t="shared" si="10"/>
        <v/>
      </c>
      <c r="F134" s="107"/>
      <c r="G134" s="8" t="str">
        <f t="shared" si="13"/>
        <v/>
      </c>
      <c r="H134" s="7" t="str">
        <f t="shared" si="11"/>
        <v/>
      </c>
      <c r="I134" s="16" t="str">
        <f t="shared" si="14"/>
        <v/>
      </c>
      <c r="J134" s="8" t="str">
        <f t="shared" si="15"/>
        <v/>
      </c>
      <c r="K134" s="18" t="str">
        <f t="shared" si="12"/>
        <v/>
      </c>
      <c r="L134" t="str">
        <f t="shared" si="16"/>
        <v/>
      </c>
    </row>
    <row r="135" spans="1:12">
      <c r="A135" s="106"/>
      <c r="B135" s="89"/>
      <c r="C135" s="107"/>
      <c r="D135" s="89"/>
      <c r="E135" s="7" t="str">
        <f t="shared" si="10"/>
        <v/>
      </c>
      <c r="F135" s="107"/>
      <c r="G135" s="8" t="str">
        <f t="shared" si="13"/>
        <v/>
      </c>
      <c r="H135" s="7" t="str">
        <f t="shared" si="11"/>
        <v/>
      </c>
      <c r="I135" s="16" t="str">
        <f t="shared" si="14"/>
        <v/>
      </c>
      <c r="J135" s="8" t="str">
        <f t="shared" si="15"/>
        <v/>
      </c>
      <c r="K135" s="18" t="str">
        <f t="shared" si="12"/>
        <v/>
      </c>
      <c r="L135" t="str">
        <f t="shared" si="16"/>
        <v/>
      </c>
    </row>
    <row r="136" spans="1:12">
      <c r="A136" s="106"/>
      <c r="B136" s="89"/>
      <c r="C136" s="107"/>
      <c r="D136" s="89"/>
      <c r="E136" s="7" t="str">
        <f t="shared" si="10"/>
        <v/>
      </c>
      <c r="F136" s="107"/>
      <c r="G136" s="8" t="str">
        <f t="shared" si="13"/>
        <v/>
      </c>
      <c r="H136" s="7" t="str">
        <f t="shared" si="11"/>
        <v/>
      </c>
      <c r="I136" s="16" t="str">
        <f t="shared" si="14"/>
        <v/>
      </c>
      <c r="J136" s="8" t="str">
        <f t="shared" si="15"/>
        <v/>
      </c>
      <c r="K136" s="18" t="str">
        <f t="shared" si="12"/>
        <v/>
      </c>
      <c r="L136" t="str">
        <f t="shared" si="16"/>
        <v/>
      </c>
    </row>
    <row r="137" spans="1:12">
      <c r="A137" s="106"/>
      <c r="B137" s="89"/>
      <c r="C137" s="107"/>
      <c r="D137" s="89"/>
      <c r="E137" s="7" t="str">
        <f t="shared" si="10"/>
        <v/>
      </c>
      <c r="F137" s="107"/>
      <c r="G137" s="8" t="str">
        <f t="shared" si="13"/>
        <v/>
      </c>
      <c r="H137" s="7" t="str">
        <f t="shared" si="11"/>
        <v/>
      </c>
      <c r="I137" s="16" t="str">
        <f t="shared" si="14"/>
        <v/>
      </c>
      <c r="J137" s="8" t="str">
        <f t="shared" si="15"/>
        <v/>
      </c>
      <c r="K137" s="18" t="str">
        <f t="shared" si="12"/>
        <v/>
      </c>
      <c r="L137" t="str">
        <f t="shared" si="16"/>
        <v/>
      </c>
    </row>
    <row r="138" spans="1:12">
      <c r="A138" s="106"/>
      <c r="B138" s="89"/>
      <c r="C138" s="107"/>
      <c r="D138" s="89"/>
      <c r="E138" s="7" t="str">
        <f t="shared" si="10"/>
        <v/>
      </c>
      <c r="F138" s="107"/>
      <c r="G138" s="8" t="str">
        <f t="shared" si="13"/>
        <v/>
      </c>
      <c r="H138" s="7" t="str">
        <f t="shared" si="11"/>
        <v/>
      </c>
      <c r="I138" s="16" t="str">
        <f t="shared" si="14"/>
        <v/>
      </c>
      <c r="J138" s="8" t="str">
        <f t="shared" si="15"/>
        <v/>
      </c>
      <c r="K138" s="18" t="str">
        <f t="shared" si="12"/>
        <v/>
      </c>
      <c r="L138" t="str">
        <f t="shared" si="16"/>
        <v/>
      </c>
    </row>
    <row r="139" spans="1:12">
      <c r="A139" s="106"/>
      <c r="B139" s="89"/>
      <c r="C139" s="107"/>
      <c r="D139" s="89"/>
      <c r="E139" s="7" t="str">
        <f t="shared" si="10"/>
        <v/>
      </c>
      <c r="F139" s="107"/>
      <c r="G139" s="8" t="str">
        <f t="shared" si="13"/>
        <v/>
      </c>
      <c r="H139" s="7" t="str">
        <f t="shared" si="11"/>
        <v/>
      </c>
      <c r="I139" s="16" t="str">
        <f t="shared" si="14"/>
        <v/>
      </c>
      <c r="J139" s="8" t="str">
        <f t="shared" si="15"/>
        <v/>
      </c>
      <c r="K139" s="18" t="str">
        <f t="shared" si="12"/>
        <v/>
      </c>
      <c r="L139" t="str">
        <f t="shared" si="16"/>
        <v/>
      </c>
    </row>
    <row r="140" spans="1:12">
      <c r="A140" s="106"/>
      <c r="B140" s="89"/>
      <c r="C140" s="107"/>
      <c r="D140" s="89"/>
      <c r="E140" s="7" t="str">
        <f t="shared" ref="E140:E203" si="17">IF(C140="","",C140*D140)</f>
        <v/>
      </c>
      <c r="F140" s="107"/>
      <c r="G140" s="8" t="str">
        <f t="shared" si="13"/>
        <v/>
      </c>
      <c r="H140" s="7" t="str">
        <f t="shared" ref="H140:H203" si="18">IF(F140="","",F140*G140)</f>
        <v/>
      </c>
      <c r="I140" s="16" t="str">
        <f t="shared" si="14"/>
        <v/>
      </c>
      <c r="J140" s="8" t="str">
        <f t="shared" si="15"/>
        <v/>
      </c>
      <c r="K140" s="18" t="str">
        <f t="shared" ref="K140:K203" si="19">IF(I140="","",I140*J140)</f>
        <v/>
      </c>
      <c r="L140" t="str">
        <f t="shared" si="16"/>
        <v/>
      </c>
    </row>
    <row r="141" spans="1:12">
      <c r="A141" s="106"/>
      <c r="B141" s="89"/>
      <c r="C141" s="107"/>
      <c r="D141" s="89"/>
      <c r="E141" s="7" t="str">
        <f t="shared" si="17"/>
        <v/>
      </c>
      <c r="F141" s="107"/>
      <c r="G141" s="8" t="str">
        <f t="shared" ref="G141:G204" si="20">IF(F141="","",J140)</f>
        <v/>
      </c>
      <c r="H141" s="7" t="str">
        <f t="shared" si="18"/>
        <v/>
      </c>
      <c r="I141" s="16" t="str">
        <f t="shared" ref="I141:I204" si="21">IF(AND(C141="",F141=""),"",IF(C141&lt;&gt;"",I140+C141,IF(F141&lt;&gt;"",I140-F141)))</f>
        <v/>
      </c>
      <c r="J141" s="8" t="str">
        <f t="shared" ref="J141:J204" si="22">IF(AND(C141="",F141=""),"",IF(C141&lt;&gt;"",(K140+E141)/(I140+C141),IF(J140="","",J140)))</f>
        <v/>
      </c>
      <c r="K141" s="18" t="str">
        <f t="shared" si="19"/>
        <v/>
      </c>
      <c r="L141" t="str">
        <f t="shared" si="16"/>
        <v/>
      </c>
    </row>
    <row r="142" spans="1:12">
      <c r="A142" s="106"/>
      <c r="B142" s="89"/>
      <c r="C142" s="107"/>
      <c r="D142" s="89"/>
      <c r="E142" s="7" t="str">
        <f t="shared" si="17"/>
        <v/>
      </c>
      <c r="F142" s="107"/>
      <c r="G142" s="8" t="str">
        <f t="shared" si="20"/>
        <v/>
      </c>
      <c r="H142" s="7" t="str">
        <f t="shared" si="18"/>
        <v/>
      </c>
      <c r="I142" s="16" t="str">
        <f t="shared" si="21"/>
        <v/>
      </c>
      <c r="J142" s="8" t="str">
        <f t="shared" si="22"/>
        <v/>
      </c>
      <c r="K142" s="18" t="str">
        <f t="shared" si="19"/>
        <v/>
      </c>
      <c r="L142" t="str">
        <f t="shared" si="16"/>
        <v/>
      </c>
    </row>
    <row r="143" spans="1:12">
      <c r="A143" s="106"/>
      <c r="B143" s="89"/>
      <c r="C143" s="107"/>
      <c r="D143" s="89"/>
      <c r="E143" s="7" t="str">
        <f t="shared" si="17"/>
        <v/>
      </c>
      <c r="F143" s="107"/>
      <c r="G143" s="8" t="str">
        <f t="shared" si="20"/>
        <v/>
      </c>
      <c r="H143" s="7" t="str">
        <f t="shared" si="18"/>
        <v/>
      </c>
      <c r="I143" s="16" t="str">
        <f t="shared" si="21"/>
        <v/>
      </c>
      <c r="J143" s="8" t="str">
        <f t="shared" si="22"/>
        <v/>
      </c>
      <c r="K143" s="18" t="str">
        <f t="shared" si="19"/>
        <v/>
      </c>
      <c r="L143" t="str">
        <f t="shared" si="16"/>
        <v/>
      </c>
    </row>
    <row r="144" spans="1:12">
      <c r="A144" s="106"/>
      <c r="B144" s="89"/>
      <c r="C144" s="107"/>
      <c r="D144" s="89"/>
      <c r="E144" s="7" t="str">
        <f t="shared" si="17"/>
        <v/>
      </c>
      <c r="F144" s="107"/>
      <c r="G144" s="8" t="str">
        <f t="shared" si="20"/>
        <v/>
      </c>
      <c r="H144" s="7" t="str">
        <f t="shared" si="18"/>
        <v/>
      </c>
      <c r="I144" s="16" t="str">
        <f t="shared" si="21"/>
        <v/>
      </c>
      <c r="J144" s="8" t="str">
        <f t="shared" si="22"/>
        <v/>
      </c>
      <c r="K144" s="18" t="str">
        <f t="shared" si="19"/>
        <v/>
      </c>
      <c r="L144" t="str">
        <f t="shared" si="16"/>
        <v/>
      </c>
    </row>
    <row r="145" spans="1:12">
      <c r="A145" s="106"/>
      <c r="B145" s="89"/>
      <c r="C145" s="107"/>
      <c r="D145" s="89"/>
      <c r="E145" s="7" t="str">
        <f t="shared" si="17"/>
        <v/>
      </c>
      <c r="F145" s="107"/>
      <c r="G145" s="8" t="str">
        <f t="shared" si="20"/>
        <v/>
      </c>
      <c r="H145" s="7" t="str">
        <f t="shared" si="18"/>
        <v/>
      </c>
      <c r="I145" s="16" t="str">
        <f t="shared" si="21"/>
        <v/>
      </c>
      <c r="J145" s="8" t="str">
        <f t="shared" si="22"/>
        <v/>
      </c>
      <c r="K145" s="18" t="str">
        <f t="shared" si="19"/>
        <v/>
      </c>
      <c r="L145" t="str">
        <f t="shared" ref="L145:L208" si="23">IF(K145="","",IF(K146="","Existencias finales",""))</f>
        <v/>
      </c>
    </row>
    <row r="146" spans="1:12">
      <c r="A146" s="106"/>
      <c r="B146" s="89"/>
      <c r="C146" s="107"/>
      <c r="D146" s="89"/>
      <c r="E146" s="7" t="str">
        <f t="shared" si="17"/>
        <v/>
      </c>
      <c r="F146" s="107"/>
      <c r="G146" s="8" t="str">
        <f t="shared" si="20"/>
        <v/>
      </c>
      <c r="H146" s="7" t="str">
        <f t="shared" si="18"/>
        <v/>
      </c>
      <c r="I146" s="16" t="str">
        <f t="shared" si="21"/>
        <v/>
      </c>
      <c r="J146" s="8" t="str">
        <f t="shared" si="22"/>
        <v/>
      </c>
      <c r="K146" s="18" t="str">
        <f t="shared" si="19"/>
        <v/>
      </c>
      <c r="L146" t="str">
        <f t="shared" si="23"/>
        <v/>
      </c>
    </row>
    <row r="147" spans="1:12">
      <c r="A147" s="106"/>
      <c r="B147" s="89"/>
      <c r="C147" s="107"/>
      <c r="D147" s="89"/>
      <c r="E147" s="7" t="str">
        <f t="shared" si="17"/>
        <v/>
      </c>
      <c r="F147" s="107"/>
      <c r="G147" s="8" t="str">
        <f t="shared" si="20"/>
        <v/>
      </c>
      <c r="H147" s="7" t="str">
        <f t="shared" si="18"/>
        <v/>
      </c>
      <c r="I147" s="16" t="str">
        <f t="shared" si="21"/>
        <v/>
      </c>
      <c r="J147" s="8" t="str">
        <f t="shared" si="22"/>
        <v/>
      </c>
      <c r="K147" s="18" t="str">
        <f t="shared" si="19"/>
        <v/>
      </c>
      <c r="L147" t="str">
        <f t="shared" si="23"/>
        <v/>
      </c>
    </row>
    <row r="148" spans="1:12">
      <c r="A148" s="106"/>
      <c r="B148" s="89"/>
      <c r="C148" s="107"/>
      <c r="D148" s="89"/>
      <c r="E148" s="7" t="str">
        <f t="shared" si="17"/>
        <v/>
      </c>
      <c r="F148" s="107"/>
      <c r="G148" s="8" t="str">
        <f t="shared" si="20"/>
        <v/>
      </c>
      <c r="H148" s="7" t="str">
        <f t="shared" si="18"/>
        <v/>
      </c>
      <c r="I148" s="16" t="str">
        <f t="shared" si="21"/>
        <v/>
      </c>
      <c r="J148" s="8" t="str">
        <f t="shared" si="22"/>
        <v/>
      </c>
      <c r="K148" s="18" t="str">
        <f t="shared" si="19"/>
        <v/>
      </c>
      <c r="L148" t="str">
        <f t="shared" si="23"/>
        <v/>
      </c>
    </row>
    <row r="149" spans="1:12">
      <c r="A149" s="106"/>
      <c r="B149" s="89"/>
      <c r="C149" s="107"/>
      <c r="D149" s="89"/>
      <c r="E149" s="7" t="str">
        <f t="shared" si="17"/>
        <v/>
      </c>
      <c r="F149" s="107"/>
      <c r="G149" s="8" t="str">
        <f t="shared" si="20"/>
        <v/>
      </c>
      <c r="H149" s="7" t="str">
        <f t="shared" si="18"/>
        <v/>
      </c>
      <c r="I149" s="16" t="str">
        <f t="shared" si="21"/>
        <v/>
      </c>
      <c r="J149" s="8" t="str">
        <f t="shared" si="22"/>
        <v/>
      </c>
      <c r="K149" s="18" t="str">
        <f t="shared" si="19"/>
        <v/>
      </c>
      <c r="L149" t="str">
        <f t="shared" si="23"/>
        <v/>
      </c>
    </row>
    <row r="150" spans="1:12">
      <c r="A150" s="106"/>
      <c r="B150" s="89"/>
      <c r="C150" s="107"/>
      <c r="D150" s="89"/>
      <c r="E150" s="7" t="str">
        <f t="shared" si="17"/>
        <v/>
      </c>
      <c r="F150" s="107"/>
      <c r="G150" s="8" t="str">
        <f t="shared" si="20"/>
        <v/>
      </c>
      <c r="H150" s="7" t="str">
        <f t="shared" si="18"/>
        <v/>
      </c>
      <c r="I150" s="16" t="str">
        <f t="shared" si="21"/>
        <v/>
      </c>
      <c r="J150" s="8" t="str">
        <f t="shared" si="22"/>
        <v/>
      </c>
      <c r="K150" s="18" t="str">
        <f t="shared" si="19"/>
        <v/>
      </c>
      <c r="L150" t="str">
        <f t="shared" si="23"/>
        <v/>
      </c>
    </row>
    <row r="151" spans="1:12">
      <c r="A151" s="106"/>
      <c r="B151" s="89"/>
      <c r="C151" s="107"/>
      <c r="D151" s="89"/>
      <c r="E151" s="7" t="str">
        <f t="shared" si="17"/>
        <v/>
      </c>
      <c r="F151" s="107"/>
      <c r="G151" s="8" t="str">
        <f t="shared" si="20"/>
        <v/>
      </c>
      <c r="H151" s="7" t="str">
        <f t="shared" si="18"/>
        <v/>
      </c>
      <c r="I151" s="16" t="str">
        <f t="shared" si="21"/>
        <v/>
      </c>
      <c r="J151" s="8" t="str">
        <f t="shared" si="22"/>
        <v/>
      </c>
      <c r="K151" s="18" t="str">
        <f t="shared" si="19"/>
        <v/>
      </c>
      <c r="L151" t="str">
        <f t="shared" si="23"/>
        <v/>
      </c>
    </row>
    <row r="152" spans="1:12">
      <c r="A152" s="106"/>
      <c r="B152" s="89"/>
      <c r="C152" s="107"/>
      <c r="D152" s="89"/>
      <c r="E152" s="7" t="str">
        <f t="shared" si="17"/>
        <v/>
      </c>
      <c r="F152" s="107"/>
      <c r="G152" s="8" t="str">
        <f t="shared" si="20"/>
        <v/>
      </c>
      <c r="H152" s="7" t="str">
        <f t="shared" si="18"/>
        <v/>
      </c>
      <c r="I152" s="16" t="str">
        <f t="shared" si="21"/>
        <v/>
      </c>
      <c r="J152" s="8" t="str">
        <f t="shared" si="22"/>
        <v/>
      </c>
      <c r="K152" s="18" t="str">
        <f t="shared" si="19"/>
        <v/>
      </c>
      <c r="L152" t="str">
        <f t="shared" si="23"/>
        <v/>
      </c>
    </row>
    <row r="153" spans="1:12">
      <c r="A153" s="106"/>
      <c r="B153" s="89"/>
      <c r="C153" s="107"/>
      <c r="D153" s="89"/>
      <c r="E153" s="7" t="str">
        <f t="shared" si="17"/>
        <v/>
      </c>
      <c r="F153" s="107"/>
      <c r="G153" s="8" t="str">
        <f t="shared" si="20"/>
        <v/>
      </c>
      <c r="H153" s="7" t="str">
        <f t="shared" si="18"/>
        <v/>
      </c>
      <c r="I153" s="16" t="str">
        <f t="shared" si="21"/>
        <v/>
      </c>
      <c r="J153" s="8" t="str">
        <f t="shared" si="22"/>
        <v/>
      </c>
      <c r="K153" s="18" t="str">
        <f t="shared" si="19"/>
        <v/>
      </c>
      <c r="L153" t="str">
        <f t="shared" si="23"/>
        <v/>
      </c>
    </row>
    <row r="154" spans="1:12">
      <c r="A154" s="106"/>
      <c r="B154" s="89"/>
      <c r="C154" s="107"/>
      <c r="D154" s="89"/>
      <c r="E154" s="7" t="str">
        <f t="shared" si="17"/>
        <v/>
      </c>
      <c r="F154" s="107"/>
      <c r="G154" s="8" t="str">
        <f t="shared" si="20"/>
        <v/>
      </c>
      <c r="H154" s="7" t="str">
        <f t="shared" si="18"/>
        <v/>
      </c>
      <c r="I154" s="16" t="str">
        <f t="shared" si="21"/>
        <v/>
      </c>
      <c r="J154" s="8" t="str">
        <f t="shared" si="22"/>
        <v/>
      </c>
      <c r="K154" s="18" t="str">
        <f t="shared" si="19"/>
        <v/>
      </c>
      <c r="L154" t="str">
        <f t="shared" si="23"/>
        <v/>
      </c>
    </row>
    <row r="155" spans="1:12">
      <c r="A155" s="106"/>
      <c r="B155" s="89"/>
      <c r="C155" s="107"/>
      <c r="D155" s="89"/>
      <c r="E155" s="7" t="str">
        <f t="shared" si="17"/>
        <v/>
      </c>
      <c r="F155" s="107"/>
      <c r="G155" s="8" t="str">
        <f t="shared" si="20"/>
        <v/>
      </c>
      <c r="H155" s="7" t="str">
        <f t="shared" si="18"/>
        <v/>
      </c>
      <c r="I155" s="16" t="str">
        <f t="shared" si="21"/>
        <v/>
      </c>
      <c r="J155" s="8" t="str">
        <f t="shared" si="22"/>
        <v/>
      </c>
      <c r="K155" s="18" t="str">
        <f t="shared" si="19"/>
        <v/>
      </c>
      <c r="L155" t="str">
        <f t="shared" si="23"/>
        <v/>
      </c>
    </row>
    <row r="156" spans="1:12">
      <c r="A156" s="106"/>
      <c r="B156" s="89"/>
      <c r="C156" s="107"/>
      <c r="D156" s="89"/>
      <c r="E156" s="7" t="str">
        <f t="shared" si="17"/>
        <v/>
      </c>
      <c r="F156" s="107"/>
      <c r="G156" s="8" t="str">
        <f t="shared" si="20"/>
        <v/>
      </c>
      <c r="H156" s="7" t="str">
        <f t="shared" si="18"/>
        <v/>
      </c>
      <c r="I156" s="16" t="str">
        <f t="shared" si="21"/>
        <v/>
      </c>
      <c r="J156" s="8" t="str">
        <f t="shared" si="22"/>
        <v/>
      </c>
      <c r="K156" s="18" t="str">
        <f t="shared" si="19"/>
        <v/>
      </c>
      <c r="L156" t="str">
        <f t="shared" si="23"/>
        <v/>
      </c>
    </row>
    <row r="157" spans="1:12">
      <c r="A157" s="106"/>
      <c r="B157" s="89"/>
      <c r="C157" s="107"/>
      <c r="D157" s="89"/>
      <c r="E157" s="7" t="str">
        <f t="shared" si="17"/>
        <v/>
      </c>
      <c r="F157" s="107"/>
      <c r="G157" s="8" t="str">
        <f t="shared" si="20"/>
        <v/>
      </c>
      <c r="H157" s="7" t="str">
        <f t="shared" si="18"/>
        <v/>
      </c>
      <c r="I157" s="16" t="str">
        <f t="shared" si="21"/>
        <v/>
      </c>
      <c r="J157" s="8" t="str">
        <f t="shared" si="22"/>
        <v/>
      </c>
      <c r="K157" s="18" t="str">
        <f t="shared" si="19"/>
        <v/>
      </c>
      <c r="L157" t="str">
        <f t="shared" si="23"/>
        <v/>
      </c>
    </row>
    <row r="158" spans="1:12">
      <c r="A158" s="106"/>
      <c r="B158" s="89"/>
      <c r="C158" s="107"/>
      <c r="D158" s="89"/>
      <c r="E158" s="7" t="str">
        <f t="shared" si="17"/>
        <v/>
      </c>
      <c r="F158" s="107"/>
      <c r="G158" s="8" t="str">
        <f t="shared" si="20"/>
        <v/>
      </c>
      <c r="H158" s="7" t="str">
        <f t="shared" si="18"/>
        <v/>
      </c>
      <c r="I158" s="16" t="str">
        <f t="shared" si="21"/>
        <v/>
      </c>
      <c r="J158" s="8" t="str">
        <f t="shared" si="22"/>
        <v/>
      </c>
      <c r="K158" s="18" t="str">
        <f t="shared" si="19"/>
        <v/>
      </c>
      <c r="L158" t="str">
        <f t="shared" si="23"/>
        <v/>
      </c>
    </row>
    <row r="159" spans="1:12">
      <c r="A159" s="106"/>
      <c r="B159" s="89"/>
      <c r="C159" s="107"/>
      <c r="D159" s="89"/>
      <c r="E159" s="7" t="str">
        <f t="shared" si="17"/>
        <v/>
      </c>
      <c r="F159" s="107"/>
      <c r="G159" s="8" t="str">
        <f t="shared" si="20"/>
        <v/>
      </c>
      <c r="H159" s="7" t="str">
        <f t="shared" si="18"/>
        <v/>
      </c>
      <c r="I159" s="16" t="str">
        <f t="shared" si="21"/>
        <v/>
      </c>
      <c r="J159" s="8" t="str">
        <f t="shared" si="22"/>
        <v/>
      </c>
      <c r="K159" s="18" t="str">
        <f t="shared" si="19"/>
        <v/>
      </c>
      <c r="L159" t="str">
        <f t="shared" si="23"/>
        <v/>
      </c>
    </row>
    <row r="160" spans="1:12">
      <c r="A160" s="106"/>
      <c r="B160" s="89"/>
      <c r="C160" s="107"/>
      <c r="D160" s="89"/>
      <c r="E160" s="7" t="str">
        <f t="shared" si="17"/>
        <v/>
      </c>
      <c r="F160" s="107"/>
      <c r="G160" s="8" t="str">
        <f t="shared" si="20"/>
        <v/>
      </c>
      <c r="H160" s="7" t="str">
        <f t="shared" si="18"/>
        <v/>
      </c>
      <c r="I160" s="16" t="str">
        <f t="shared" si="21"/>
        <v/>
      </c>
      <c r="J160" s="8" t="str">
        <f t="shared" si="22"/>
        <v/>
      </c>
      <c r="K160" s="18" t="str">
        <f t="shared" si="19"/>
        <v/>
      </c>
      <c r="L160" t="str">
        <f t="shared" si="23"/>
        <v/>
      </c>
    </row>
    <row r="161" spans="1:12">
      <c r="A161" s="106"/>
      <c r="B161" s="89"/>
      <c r="C161" s="107"/>
      <c r="D161" s="89"/>
      <c r="E161" s="7" t="str">
        <f t="shared" si="17"/>
        <v/>
      </c>
      <c r="F161" s="107"/>
      <c r="G161" s="8" t="str">
        <f t="shared" si="20"/>
        <v/>
      </c>
      <c r="H161" s="7" t="str">
        <f t="shared" si="18"/>
        <v/>
      </c>
      <c r="I161" s="16" t="str">
        <f t="shared" si="21"/>
        <v/>
      </c>
      <c r="J161" s="8" t="str">
        <f t="shared" si="22"/>
        <v/>
      </c>
      <c r="K161" s="18" t="str">
        <f t="shared" si="19"/>
        <v/>
      </c>
      <c r="L161" t="str">
        <f t="shared" si="23"/>
        <v/>
      </c>
    </row>
    <row r="162" spans="1:12">
      <c r="A162" s="106"/>
      <c r="B162" s="89"/>
      <c r="C162" s="107"/>
      <c r="D162" s="89"/>
      <c r="E162" s="7" t="str">
        <f t="shared" si="17"/>
        <v/>
      </c>
      <c r="F162" s="107"/>
      <c r="G162" s="8" t="str">
        <f t="shared" si="20"/>
        <v/>
      </c>
      <c r="H162" s="7" t="str">
        <f t="shared" si="18"/>
        <v/>
      </c>
      <c r="I162" s="16" t="str">
        <f t="shared" si="21"/>
        <v/>
      </c>
      <c r="J162" s="8" t="str">
        <f t="shared" si="22"/>
        <v/>
      </c>
      <c r="K162" s="18" t="str">
        <f t="shared" si="19"/>
        <v/>
      </c>
      <c r="L162" t="str">
        <f t="shared" si="23"/>
        <v/>
      </c>
    </row>
    <row r="163" spans="1:12">
      <c r="A163" s="106"/>
      <c r="B163" s="89"/>
      <c r="C163" s="107"/>
      <c r="D163" s="89"/>
      <c r="E163" s="7" t="str">
        <f t="shared" si="17"/>
        <v/>
      </c>
      <c r="F163" s="107"/>
      <c r="G163" s="8" t="str">
        <f t="shared" si="20"/>
        <v/>
      </c>
      <c r="H163" s="7" t="str">
        <f t="shared" si="18"/>
        <v/>
      </c>
      <c r="I163" s="16" t="str">
        <f t="shared" si="21"/>
        <v/>
      </c>
      <c r="J163" s="8" t="str">
        <f t="shared" si="22"/>
        <v/>
      </c>
      <c r="K163" s="18" t="str">
        <f t="shared" si="19"/>
        <v/>
      </c>
      <c r="L163" t="str">
        <f t="shared" si="23"/>
        <v/>
      </c>
    </row>
    <row r="164" spans="1:12">
      <c r="A164" s="106"/>
      <c r="B164" s="89"/>
      <c r="C164" s="107"/>
      <c r="D164" s="89"/>
      <c r="E164" s="7" t="str">
        <f t="shared" si="17"/>
        <v/>
      </c>
      <c r="F164" s="107"/>
      <c r="G164" s="8" t="str">
        <f t="shared" si="20"/>
        <v/>
      </c>
      <c r="H164" s="7" t="str">
        <f t="shared" si="18"/>
        <v/>
      </c>
      <c r="I164" s="16" t="str">
        <f t="shared" si="21"/>
        <v/>
      </c>
      <c r="J164" s="8" t="str">
        <f t="shared" si="22"/>
        <v/>
      </c>
      <c r="K164" s="18" t="str">
        <f t="shared" si="19"/>
        <v/>
      </c>
      <c r="L164" t="str">
        <f t="shared" si="23"/>
        <v/>
      </c>
    </row>
    <row r="165" spans="1:12">
      <c r="A165" s="106"/>
      <c r="B165" s="89"/>
      <c r="C165" s="107"/>
      <c r="D165" s="89"/>
      <c r="E165" s="7" t="str">
        <f t="shared" si="17"/>
        <v/>
      </c>
      <c r="F165" s="107"/>
      <c r="G165" s="8" t="str">
        <f t="shared" si="20"/>
        <v/>
      </c>
      <c r="H165" s="7" t="str">
        <f t="shared" si="18"/>
        <v/>
      </c>
      <c r="I165" s="16" t="str">
        <f t="shared" si="21"/>
        <v/>
      </c>
      <c r="J165" s="8" t="str">
        <f t="shared" si="22"/>
        <v/>
      </c>
      <c r="K165" s="18" t="str">
        <f t="shared" si="19"/>
        <v/>
      </c>
      <c r="L165" t="str">
        <f t="shared" si="23"/>
        <v/>
      </c>
    </row>
    <row r="166" spans="1:12">
      <c r="A166" s="106"/>
      <c r="B166" s="89"/>
      <c r="C166" s="107"/>
      <c r="D166" s="89"/>
      <c r="E166" s="7" t="str">
        <f t="shared" si="17"/>
        <v/>
      </c>
      <c r="F166" s="107"/>
      <c r="G166" s="8" t="str">
        <f t="shared" si="20"/>
        <v/>
      </c>
      <c r="H166" s="7" t="str">
        <f t="shared" si="18"/>
        <v/>
      </c>
      <c r="I166" s="16" t="str">
        <f t="shared" si="21"/>
        <v/>
      </c>
      <c r="J166" s="8" t="str">
        <f t="shared" si="22"/>
        <v/>
      </c>
      <c r="K166" s="18" t="str">
        <f t="shared" si="19"/>
        <v/>
      </c>
      <c r="L166" t="str">
        <f t="shared" si="23"/>
        <v/>
      </c>
    </row>
    <row r="167" spans="1:12">
      <c r="A167" s="106"/>
      <c r="B167" s="89"/>
      <c r="C167" s="107"/>
      <c r="D167" s="89"/>
      <c r="E167" s="7" t="str">
        <f t="shared" si="17"/>
        <v/>
      </c>
      <c r="F167" s="107"/>
      <c r="G167" s="8" t="str">
        <f t="shared" si="20"/>
        <v/>
      </c>
      <c r="H167" s="7" t="str">
        <f t="shared" si="18"/>
        <v/>
      </c>
      <c r="I167" s="16" t="str">
        <f t="shared" si="21"/>
        <v/>
      </c>
      <c r="J167" s="8" t="str">
        <f t="shared" si="22"/>
        <v/>
      </c>
      <c r="K167" s="18" t="str">
        <f t="shared" si="19"/>
        <v/>
      </c>
      <c r="L167" t="str">
        <f t="shared" si="23"/>
        <v/>
      </c>
    </row>
    <row r="168" spans="1:12">
      <c r="A168" s="106"/>
      <c r="B168" s="89"/>
      <c r="C168" s="107"/>
      <c r="D168" s="89"/>
      <c r="E168" s="7" t="str">
        <f t="shared" si="17"/>
        <v/>
      </c>
      <c r="F168" s="107"/>
      <c r="G168" s="8" t="str">
        <f t="shared" si="20"/>
        <v/>
      </c>
      <c r="H168" s="7" t="str">
        <f t="shared" si="18"/>
        <v/>
      </c>
      <c r="I168" s="16" t="str">
        <f t="shared" si="21"/>
        <v/>
      </c>
      <c r="J168" s="8" t="str">
        <f t="shared" si="22"/>
        <v/>
      </c>
      <c r="K168" s="18" t="str">
        <f t="shared" si="19"/>
        <v/>
      </c>
      <c r="L168" t="str">
        <f t="shared" si="23"/>
        <v/>
      </c>
    </row>
    <row r="169" spans="1:12">
      <c r="A169" s="106"/>
      <c r="B169" s="89"/>
      <c r="C169" s="107"/>
      <c r="D169" s="89"/>
      <c r="E169" s="7" t="str">
        <f t="shared" si="17"/>
        <v/>
      </c>
      <c r="F169" s="107"/>
      <c r="G169" s="8" t="str">
        <f t="shared" si="20"/>
        <v/>
      </c>
      <c r="H169" s="7" t="str">
        <f t="shared" si="18"/>
        <v/>
      </c>
      <c r="I169" s="16" t="str">
        <f t="shared" si="21"/>
        <v/>
      </c>
      <c r="J169" s="8" t="str">
        <f t="shared" si="22"/>
        <v/>
      </c>
      <c r="K169" s="18" t="str">
        <f t="shared" si="19"/>
        <v/>
      </c>
      <c r="L169" t="str">
        <f t="shared" si="23"/>
        <v/>
      </c>
    </row>
    <row r="170" spans="1:12">
      <c r="A170" s="106"/>
      <c r="B170" s="89"/>
      <c r="C170" s="107"/>
      <c r="D170" s="89"/>
      <c r="E170" s="7" t="str">
        <f t="shared" si="17"/>
        <v/>
      </c>
      <c r="F170" s="107"/>
      <c r="G170" s="8" t="str">
        <f t="shared" si="20"/>
        <v/>
      </c>
      <c r="H170" s="7" t="str">
        <f t="shared" si="18"/>
        <v/>
      </c>
      <c r="I170" s="16" t="str">
        <f t="shared" si="21"/>
        <v/>
      </c>
      <c r="J170" s="8" t="str">
        <f t="shared" si="22"/>
        <v/>
      </c>
      <c r="K170" s="18" t="str">
        <f t="shared" si="19"/>
        <v/>
      </c>
      <c r="L170" t="str">
        <f t="shared" si="23"/>
        <v/>
      </c>
    </row>
    <row r="171" spans="1:12">
      <c r="A171" s="106"/>
      <c r="B171" s="89"/>
      <c r="C171" s="107"/>
      <c r="D171" s="89"/>
      <c r="E171" s="7" t="str">
        <f t="shared" si="17"/>
        <v/>
      </c>
      <c r="F171" s="107"/>
      <c r="G171" s="8" t="str">
        <f t="shared" si="20"/>
        <v/>
      </c>
      <c r="H171" s="7" t="str">
        <f t="shared" si="18"/>
        <v/>
      </c>
      <c r="I171" s="16" t="str">
        <f t="shared" si="21"/>
        <v/>
      </c>
      <c r="J171" s="8" t="str">
        <f t="shared" si="22"/>
        <v/>
      </c>
      <c r="K171" s="18" t="str">
        <f t="shared" si="19"/>
        <v/>
      </c>
      <c r="L171" t="str">
        <f t="shared" si="23"/>
        <v/>
      </c>
    </row>
    <row r="172" spans="1:12">
      <c r="A172" s="106"/>
      <c r="B172" s="89"/>
      <c r="C172" s="107"/>
      <c r="D172" s="89"/>
      <c r="E172" s="7" t="str">
        <f t="shared" si="17"/>
        <v/>
      </c>
      <c r="F172" s="107"/>
      <c r="G172" s="8" t="str">
        <f t="shared" si="20"/>
        <v/>
      </c>
      <c r="H172" s="7" t="str">
        <f t="shared" si="18"/>
        <v/>
      </c>
      <c r="I172" s="16" t="str">
        <f t="shared" si="21"/>
        <v/>
      </c>
      <c r="J172" s="8" t="str">
        <f t="shared" si="22"/>
        <v/>
      </c>
      <c r="K172" s="18" t="str">
        <f t="shared" si="19"/>
        <v/>
      </c>
      <c r="L172" t="str">
        <f t="shared" si="23"/>
        <v/>
      </c>
    </row>
    <row r="173" spans="1:12">
      <c r="A173" s="106"/>
      <c r="B173" s="89"/>
      <c r="C173" s="107"/>
      <c r="D173" s="89"/>
      <c r="E173" s="7" t="str">
        <f t="shared" si="17"/>
        <v/>
      </c>
      <c r="F173" s="107"/>
      <c r="G173" s="8" t="str">
        <f t="shared" si="20"/>
        <v/>
      </c>
      <c r="H173" s="7" t="str">
        <f t="shared" si="18"/>
        <v/>
      </c>
      <c r="I173" s="16" t="str">
        <f t="shared" si="21"/>
        <v/>
      </c>
      <c r="J173" s="8" t="str">
        <f t="shared" si="22"/>
        <v/>
      </c>
      <c r="K173" s="18" t="str">
        <f t="shared" si="19"/>
        <v/>
      </c>
      <c r="L173" t="str">
        <f t="shared" si="23"/>
        <v/>
      </c>
    </row>
    <row r="174" spans="1:12">
      <c r="A174" s="106"/>
      <c r="B174" s="89"/>
      <c r="C174" s="107"/>
      <c r="D174" s="89"/>
      <c r="E174" s="7" t="str">
        <f t="shared" si="17"/>
        <v/>
      </c>
      <c r="F174" s="107"/>
      <c r="G174" s="8" t="str">
        <f t="shared" si="20"/>
        <v/>
      </c>
      <c r="H174" s="7" t="str">
        <f t="shared" si="18"/>
        <v/>
      </c>
      <c r="I174" s="16" t="str">
        <f t="shared" si="21"/>
        <v/>
      </c>
      <c r="J174" s="8" t="str">
        <f t="shared" si="22"/>
        <v/>
      </c>
      <c r="K174" s="18" t="str">
        <f t="shared" si="19"/>
        <v/>
      </c>
      <c r="L174" t="str">
        <f t="shared" si="23"/>
        <v/>
      </c>
    </row>
    <row r="175" spans="1:12">
      <c r="A175" s="106"/>
      <c r="B175" s="89"/>
      <c r="C175" s="107"/>
      <c r="D175" s="89"/>
      <c r="E175" s="7" t="str">
        <f t="shared" si="17"/>
        <v/>
      </c>
      <c r="F175" s="107"/>
      <c r="G175" s="8" t="str">
        <f t="shared" si="20"/>
        <v/>
      </c>
      <c r="H175" s="7" t="str">
        <f t="shared" si="18"/>
        <v/>
      </c>
      <c r="I175" s="16" t="str">
        <f t="shared" si="21"/>
        <v/>
      </c>
      <c r="J175" s="8" t="str">
        <f t="shared" si="22"/>
        <v/>
      </c>
      <c r="K175" s="18" t="str">
        <f t="shared" si="19"/>
        <v/>
      </c>
      <c r="L175" t="str">
        <f t="shared" si="23"/>
        <v/>
      </c>
    </row>
    <row r="176" spans="1:12">
      <c r="A176" s="106"/>
      <c r="B176" s="89"/>
      <c r="C176" s="107"/>
      <c r="D176" s="89"/>
      <c r="E176" s="7" t="str">
        <f t="shared" si="17"/>
        <v/>
      </c>
      <c r="F176" s="107"/>
      <c r="G176" s="8" t="str">
        <f t="shared" si="20"/>
        <v/>
      </c>
      <c r="H176" s="7" t="str">
        <f t="shared" si="18"/>
        <v/>
      </c>
      <c r="I176" s="16" t="str">
        <f t="shared" si="21"/>
        <v/>
      </c>
      <c r="J176" s="8" t="str">
        <f t="shared" si="22"/>
        <v/>
      </c>
      <c r="K176" s="18" t="str">
        <f t="shared" si="19"/>
        <v/>
      </c>
      <c r="L176" t="str">
        <f t="shared" si="23"/>
        <v/>
      </c>
    </row>
    <row r="177" spans="1:12">
      <c r="A177" s="106"/>
      <c r="B177" s="89"/>
      <c r="C177" s="107"/>
      <c r="D177" s="89"/>
      <c r="E177" s="7" t="str">
        <f t="shared" si="17"/>
        <v/>
      </c>
      <c r="F177" s="107"/>
      <c r="G177" s="8" t="str">
        <f t="shared" si="20"/>
        <v/>
      </c>
      <c r="H177" s="7" t="str">
        <f t="shared" si="18"/>
        <v/>
      </c>
      <c r="I177" s="16" t="str">
        <f t="shared" si="21"/>
        <v/>
      </c>
      <c r="J177" s="8" t="str">
        <f t="shared" si="22"/>
        <v/>
      </c>
      <c r="K177" s="18" t="str">
        <f t="shared" si="19"/>
        <v/>
      </c>
      <c r="L177" t="str">
        <f t="shared" si="23"/>
        <v/>
      </c>
    </row>
    <row r="178" spans="1:12">
      <c r="A178" s="106"/>
      <c r="B178" s="89"/>
      <c r="C178" s="107"/>
      <c r="D178" s="89"/>
      <c r="E178" s="7" t="str">
        <f t="shared" si="17"/>
        <v/>
      </c>
      <c r="F178" s="107"/>
      <c r="G178" s="8" t="str">
        <f t="shared" si="20"/>
        <v/>
      </c>
      <c r="H178" s="7" t="str">
        <f t="shared" si="18"/>
        <v/>
      </c>
      <c r="I178" s="16" t="str">
        <f t="shared" si="21"/>
        <v/>
      </c>
      <c r="J178" s="8" t="str">
        <f t="shared" si="22"/>
        <v/>
      </c>
      <c r="K178" s="18" t="str">
        <f t="shared" si="19"/>
        <v/>
      </c>
      <c r="L178" t="str">
        <f t="shared" si="23"/>
        <v/>
      </c>
    </row>
    <row r="179" spans="1:12">
      <c r="A179" s="106"/>
      <c r="B179" s="89"/>
      <c r="C179" s="107"/>
      <c r="D179" s="89"/>
      <c r="E179" s="7" t="str">
        <f t="shared" si="17"/>
        <v/>
      </c>
      <c r="F179" s="107"/>
      <c r="G179" s="8" t="str">
        <f t="shared" si="20"/>
        <v/>
      </c>
      <c r="H179" s="7" t="str">
        <f t="shared" si="18"/>
        <v/>
      </c>
      <c r="I179" s="16" t="str">
        <f t="shared" si="21"/>
        <v/>
      </c>
      <c r="J179" s="8" t="str">
        <f t="shared" si="22"/>
        <v/>
      </c>
      <c r="K179" s="18" t="str">
        <f t="shared" si="19"/>
        <v/>
      </c>
      <c r="L179" t="str">
        <f t="shared" si="23"/>
        <v/>
      </c>
    </row>
    <row r="180" spans="1:12">
      <c r="A180" s="106"/>
      <c r="B180" s="89"/>
      <c r="C180" s="107"/>
      <c r="D180" s="89"/>
      <c r="E180" s="7" t="str">
        <f t="shared" si="17"/>
        <v/>
      </c>
      <c r="F180" s="107"/>
      <c r="G180" s="8" t="str">
        <f t="shared" si="20"/>
        <v/>
      </c>
      <c r="H180" s="7" t="str">
        <f t="shared" si="18"/>
        <v/>
      </c>
      <c r="I180" s="16" t="str">
        <f t="shared" si="21"/>
        <v/>
      </c>
      <c r="J180" s="8" t="str">
        <f t="shared" si="22"/>
        <v/>
      </c>
      <c r="K180" s="18" t="str">
        <f t="shared" si="19"/>
        <v/>
      </c>
      <c r="L180" t="str">
        <f t="shared" si="23"/>
        <v/>
      </c>
    </row>
    <row r="181" spans="1:12">
      <c r="A181" s="106"/>
      <c r="B181" s="89"/>
      <c r="C181" s="107"/>
      <c r="D181" s="89"/>
      <c r="E181" s="7" t="str">
        <f t="shared" si="17"/>
        <v/>
      </c>
      <c r="F181" s="107"/>
      <c r="G181" s="8" t="str">
        <f t="shared" si="20"/>
        <v/>
      </c>
      <c r="H181" s="7" t="str">
        <f t="shared" si="18"/>
        <v/>
      </c>
      <c r="I181" s="16" t="str">
        <f t="shared" si="21"/>
        <v/>
      </c>
      <c r="J181" s="8" t="str">
        <f t="shared" si="22"/>
        <v/>
      </c>
      <c r="K181" s="18" t="str">
        <f t="shared" si="19"/>
        <v/>
      </c>
      <c r="L181" t="str">
        <f t="shared" si="23"/>
        <v/>
      </c>
    </row>
    <row r="182" spans="1:12">
      <c r="A182" s="106"/>
      <c r="B182" s="89"/>
      <c r="C182" s="107"/>
      <c r="D182" s="89"/>
      <c r="E182" s="7" t="str">
        <f t="shared" si="17"/>
        <v/>
      </c>
      <c r="F182" s="107"/>
      <c r="G182" s="8" t="str">
        <f t="shared" si="20"/>
        <v/>
      </c>
      <c r="H182" s="7" t="str">
        <f t="shared" si="18"/>
        <v/>
      </c>
      <c r="I182" s="16" t="str">
        <f t="shared" si="21"/>
        <v/>
      </c>
      <c r="J182" s="8" t="str">
        <f t="shared" si="22"/>
        <v/>
      </c>
      <c r="K182" s="18" t="str">
        <f t="shared" si="19"/>
        <v/>
      </c>
      <c r="L182" t="str">
        <f t="shared" si="23"/>
        <v/>
      </c>
    </row>
    <row r="183" spans="1:12">
      <c r="A183" s="106"/>
      <c r="B183" s="89"/>
      <c r="C183" s="107"/>
      <c r="D183" s="89"/>
      <c r="E183" s="7" t="str">
        <f t="shared" si="17"/>
        <v/>
      </c>
      <c r="F183" s="107"/>
      <c r="G183" s="8" t="str">
        <f t="shared" si="20"/>
        <v/>
      </c>
      <c r="H183" s="7" t="str">
        <f t="shared" si="18"/>
        <v/>
      </c>
      <c r="I183" s="16" t="str">
        <f t="shared" si="21"/>
        <v/>
      </c>
      <c r="J183" s="8" t="str">
        <f t="shared" si="22"/>
        <v/>
      </c>
      <c r="K183" s="18" t="str">
        <f t="shared" si="19"/>
        <v/>
      </c>
      <c r="L183" t="str">
        <f t="shared" si="23"/>
        <v/>
      </c>
    </row>
    <row r="184" spans="1:12">
      <c r="A184" s="106"/>
      <c r="B184" s="89"/>
      <c r="C184" s="107"/>
      <c r="D184" s="89"/>
      <c r="E184" s="7" t="str">
        <f t="shared" si="17"/>
        <v/>
      </c>
      <c r="F184" s="107"/>
      <c r="G184" s="8" t="str">
        <f t="shared" si="20"/>
        <v/>
      </c>
      <c r="H184" s="7" t="str">
        <f t="shared" si="18"/>
        <v/>
      </c>
      <c r="I184" s="16" t="str">
        <f t="shared" si="21"/>
        <v/>
      </c>
      <c r="J184" s="8" t="str">
        <f t="shared" si="22"/>
        <v/>
      </c>
      <c r="K184" s="18" t="str">
        <f t="shared" si="19"/>
        <v/>
      </c>
      <c r="L184" t="str">
        <f t="shared" si="23"/>
        <v/>
      </c>
    </row>
    <row r="185" spans="1:12">
      <c r="A185" s="106"/>
      <c r="B185" s="89"/>
      <c r="C185" s="107"/>
      <c r="D185" s="89"/>
      <c r="E185" s="7" t="str">
        <f t="shared" si="17"/>
        <v/>
      </c>
      <c r="F185" s="107"/>
      <c r="G185" s="8" t="str">
        <f t="shared" si="20"/>
        <v/>
      </c>
      <c r="H185" s="7" t="str">
        <f t="shared" si="18"/>
        <v/>
      </c>
      <c r="I185" s="16" t="str">
        <f t="shared" si="21"/>
        <v/>
      </c>
      <c r="J185" s="8" t="str">
        <f t="shared" si="22"/>
        <v/>
      </c>
      <c r="K185" s="18" t="str">
        <f t="shared" si="19"/>
        <v/>
      </c>
      <c r="L185" t="str">
        <f t="shared" si="23"/>
        <v/>
      </c>
    </row>
    <row r="186" spans="1:12">
      <c r="A186" s="106"/>
      <c r="B186" s="89"/>
      <c r="C186" s="107"/>
      <c r="D186" s="89"/>
      <c r="E186" s="7" t="str">
        <f t="shared" si="17"/>
        <v/>
      </c>
      <c r="F186" s="107"/>
      <c r="G186" s="8" t="str">
        <f t="shared" si="20"/>
        <v/>
      </c>
      <c r="H186" s="7" t="str">
        <f t="shared" si="18"/>
        <v/>
      </c>
      <c r="I186" s="16" t="str">
        <f t="shared" si="21"/>
        <v/>
      </c>
      <c r="J186" s="8" t="str">
        <f t="shared" si="22"/>
        <v/>
      </c>
      <c r="K186" s="18" t="str">
        <f t="shared" si="19"/>
        <v/>
      </c>
      <c r="L186" t="str">
        <f t="shared" si="23"/>
        <v/>
      </c>
    </row>
    <row r="187" spans="1:12">
      <c r="A187" s="106"/>
      <c r="B187" s="89"/>
      <c r="C187" s="107"/>
      <c r="D187" s="89"/>
      <c r="E187" s="7" t="str">
        <f t="shared" si="17"/>
        <v/>
      </c>
      <c r="F187" s="107"/>
      <c r="G187" s="8" t="str">
        <f t="shared" si="20"/>
        <v/>
      </c>
      <c r="H187" s="7" t="str">
        <f t="shared" si="18"/>
        <v/>
      </c>
      <c r="I187" s="16" t="str">
        <f t="shared" si="21"/>
        <v/>
      </c>
      <c r="J187" s="8" t="str">
        <f t="shared" si="22"/>
        <v/>
      </c>
      <c r="K187" s="18" t="str">
        <f t="shared" si="19"/>
        <v/>
      </c>
      <c r="L187" t="str">
        <f t="shared" si="23"/>
        <v/>
      </c>
    </row>
    <row r="188" spans="1:12">
      <c r="A188" s="106"/>
      <c r="B188" s="89"/>
      <c r="C188" s="107"/>
      <c r="D188" s="89"/>
      <c r="E188" s="7" t="str">
        <f t="shared" si="17"/>
        <v/>
      </c>
      <c r="F188" s="107"/>
      <c r="G188" s="8" t="str">
        <f t="shared" si="20"/>
        <v/>
      </c>
      <c r="H188" s="7" t="str">
        <f t="shared" si="18"/>
        <v/>
      </c>
      <c r="I188" s="16" t="str">
        <f t="shared" si="21"/>
        <v/>
      </c>
      <c r="J188" s="8" t="str">
        <f t="shared" si="22"/>
        <v/>
      </c>
      <c r="K188" s="18" t="str">
        <f t="shared" si="19"/>
        <v/>
      </c>
      <c r="L188" t="str">
        <f t="shared" si="23"/>
        <v/>
      </c>
    </row>
    <row r="189" spans="1:12">
      <c r="A189" s="106"/>
      <c r="B189" s="89"/>
      <c r="C189" s="107"/>
      <c r="D189" s="89"/>
      <c r="E189" s="7" t="str">
        <f t="shared" si="17"/>
        <v/>
      </c>
      <c r="F189" s="107"/>
      <c r="G189" s="8" t="str">
        <f t="shared" si="20"/>
        <v/>
      </c>
      <c r="H189" s="7" t="str">
        <f t="shared" si="18"/>
        <v/>
      </c>
      <c r="I189" s="16" t="str">
        <f t="shared" si="21"/>
        <v/>
      </c>
      <c r="J189" s="8" t="str">
        <f t="shared" si="22"/>
        <v/>
      </c>
      <c r="K189" s="18" t="str">
        <f t="shared" si="19"/>
        <v/>
      </c>
      <c r="L189" t="str">
        <f t="shared" si="23"/>
        <v/>
      </c>
    </row>
    <row r="190" spans="1:12">
      <c r="A190" s="106"/>
      <c r="B190" s="89"/>
      <c r="C190" s="107"/>
      <c r="D190" s="89"/>
      <c r="E190" s="7" t="str">
        <f t="shared" si="17"/>
        <v/>
      </c>
      <c r="F190" s="107"/>
      <c r="G190" s="8" t="str">
        <f t="shared" si="20"/>
        <v/>
      </c>
      <c r="H190" s="7" t="str">
        <f t="shared" si="18"/>
        <v/>
      </c>
      <c r="I190" s="16" t="str">
        <f t="shared" si="21"/>
        <v/>
      </c>
      <c r="J190" s="8" t="str">
        <f t="shared" si="22"/>
        <v/>
      </c>
      <c r="K190" s="18" t="str">
        <f t="shared" si="19"/>
        <v/>
      </c>
      <c r="L190" t="str">
        <f t="shared" si="23"/>
        <v/>
      </c>
    </row>
    <row r="191" spans="1:12">
      <c r="A191" s="106"/>
      <c r="B191" s="89"/>
      <c r="C191" s="107"/>
      <c r="D191" s="89"/>
      <c r="E191" s="7" t="str">
        <f t="shared" si="17"/>
        <v/>
      </c>
      <c r="F191" s="107"/>
      <c r="G191" s="8" t="str">
        <f t="shared" si="20"/>
        <v/>
      </c>
      <c r="H191" s="7" t="str">
        <f t="shared" si="18"/>
        <v/>
      </c>
      <c r="I191" s="16" t="str">
        <f t="shared" si="21"/>
        <v/>
      </c>
      <c r="J191" s="8" t="str">
        <f t="shared" si="22"/>
        <v/>
      </c>
      <c r="K191" s="18" t="str">
        <f t="shared" si="19"/>
        <v/>
      </c>
      <c r="L191" t="str">
        <f t="shared" si="23"/>
        <v/>
      </c>
    </row>
    <row r="192" spans="1:12">
      <c r="A192" s="106"/>
      <c r="B192" s="89"/>
      <c r="C192" s="107"/>
      <c r="D192" s="89"/>
      <c r="E192" s="7" t="str">
        <f t="shared" si="17"/>
        <v/>
      </c>
      <c r="F192" s="107"/>
      <c r="G192" s="8" t="str">
        <f t="shared" si="20"/>
        <v/>
      </c>
      <c r="H192" s="7" t="str">
        <f t="shared" si="18"/>
        <v/>
      </c>
      <c r="I192" s="16" t="str">
        <f t="shared" si="21"/>
        <v/>
      </c>
      <c r="J192" s="8" t="str">
        <f t="shared" si="22"/>
        <v/>
      </c>
      <c r="K192" s="18" t="str">
        <f t="shared" si="19"/>
        <v/>
      </c>
      <c r="L192" t="str">
        <f t="shared" si="23"/>
        <v/>
      </c>
    </row>
    <row r="193" spans="1:12">
      <c r="A193" s="106"/>
      <c r="B193" s="89"/>
      <c r="C193" s="107"/>
      <c r="D193" s="89"/>
      <c r="E193" s="7" t="str">
        <f t="shared" si="17"/>
        <v/>
      </c>
      <c r="F193" s="107"/>
      <c r="G193" s="8" t="str">
        <f t="shared" si="20"/>
        <v/>
      </c>
      <c r="H193" s="7" t="str">
        <f t="shared" si="18"/>
        <v/>
      </c>
      <c r="I193" s="16" t="str">
        <f t="shared" si="21"/>
        <v/>
      </c>
      <c r="J193" s="8" t="str">
        <f t="shared" si="22"/>
        <v/>
      </c>
      <c r="K193" s="18" t="str">
        <f t="shared" si="19"/>
        <v/>
      </c>
      <c r="L193" t="str">
        <f t="shared" si="23"/>
        <v/>
      </c>
    </row>
    <row r="194" spans="1:12">
      <c r="A194" s="106"/>
      <c r="B194" s="89"/>
      <c r="C194" s="107"/>
      <c r="D194" s="89"/>
      <c r="E194" s="7" t="str">
        <f t="shared" si="17"/>
        <v/>
      </c>
      <c r="F194" s="107"/>
      <c r="G194" s="8" t="str">
        <f t="shared" si="20"/>
        <v/>
      </c>
      <c r="H194" s="7" t="str">
        <f t="shared" si="18"/>
        <v/>
      </c>
      <c r="I194" s="16" t="str">
        <f t="shared" si="21"/>
        <v/>
      </c>
      <c r="J194" s="8" t="str">
        <f t="shared" si="22"/>
        <v/>
      </c>
      <c r="K194" s="18" t="str">
        <f t="shared" si="19"/>
        <v/>
      </c>
      <c r="L194" t="str">
        <f t="shared" si="23"/>
        <v/>
      </c>
    </row>
    <row r="195" spans="1:12">
      <c r="A195" s="106"/>
      <c r="B195" s="89"/>
      <c r="C195" s="107"/>
      <c r="D195" s="89"/>
      <c r="E195" s="7" t="str">
        <f t="shared" si="17"/>
        <v/>
      </c>
      <c r="F195" s="107"/>
      <c r="G195" s="8" t="str">
        <f t="shared" si="20"/>
        <v/>
      </c>
      <c r="H195" s="7" t="str">
        <f t="shared" si="18"/>
        <v/>
      </c>
      <c r="I195" s="16" t="str">
        <f t="shared" si="21"/>
        <v/>
      </c>
      <c r="J195" s="8" t="str">
        <f t="shared" si="22"/>
        <v/>
      </c>
      <c r="K195" s="18" t="str">
        <f t="shared" si="19"/>
        <v/>
      </c>
      <c r="L195" t="str">
        <f t="shared" si="23"/>
        <v/>
      </c>
    </row>
    <row r="196" spans="1:12">
      <c r="A196" s="106"/>
      <c r="B196" s="89"/>
      <c r="C196" s="107"/>
      <c r="D196" s="89"/>
      <c r="E196" s="7" t="str">
        <f t="shared" si="17"/>
        <v/>
      </c>
      <c r="F196" s="107"/>
      <c r="G196" s="8" t="str">
        <f t="shared" si="20"/>
        <v/>
      </c>
      <c r="H196" s="7" t="str">
        <f t="shared" si="18"/>
        <v/>
      </c>
      <c r="I196" s="16" t="str">
        <f t="shared" si="21"/>
        <v/>
      </c>
      <c r="J196" s="8" t="str">
        <f t="shared" si="22"/>
        <v/>
      </c>
      <c r="K196" s="18" t="str">
        <f t="shared" si="19"/>
        <v/>
      </c>
      <c r="L196" t="str">
        <f t="shared" si="23"/>
        <v/>
      </c>
    </row>
    <row r="197" spans="1:12">
      <c r="A197" s="106"/>
      <c r="B197" s="89"/>
      <c r="C197" s="107"/>
      <c r="D197" s="89"/>
      <c r="E197" s="7" t="str">
        <f t="shared" si="17"/>
        <v/>
      </c>
      <c r="F197" s="107"/>
      <c r="G197" s="8" t="str">
        <f t="shared" si="20"/>
        <v/>
      </c>
      <c r="H197" s="7" t="str">
        <f t="shared" si="18"/>
        <v/>
      </c>
      <c r="I197" s="16" t="str">
        <f t="shared" si="21"/>
        <v/>
      </c>
      <c r="J197" s="8" t="str">
        <f t="shared" si="22"/>
        <v/>
      </c>
      <c r="K197" s="18" t="str">
        <f t="shared" si="19"/>
        <v/>
      </c>
      <c r="L197" t="str">
        <f t="shared" si="23"/>
        <v/>
      </c>
    </row>
    <row r="198" spans="1:12">
      <c r="A198" s="106"/>
      <c r="B198" s="89"/>
      <c r="C198" s="107"/>
      <c r="D198" s="89"/>
      <c r="E198" s="7" t="str">
        <f t="shared" si="17"/>
        <v/>
      </c>
      <c r="F198" s="107"/>
      <c r="G198" s="8" t="str">
        <f t="shared" si="20"/>
        <v/>
      </c>
      <c r="H198" s="7" t="str">
        <f t="shared" si="18"/>
        <v/>
      </c>
      <c r="I198" s="16" t="str">
        <f t="shared" si="21"/>
        <v/>
      </c>
      <c r="J198" s="8" t="str">
        <f t="shared" si="22"/>
        <v/>
      </c>
      <c r="K198" s="18" t="str">
        <f t="shared" si="19"/>
        <v/>
      </c>
      <c r="L198" t="str">
        <f t="shared" si="23"/>
        <v/>
      </c>
    </row>
    <row r="199" spans="1:12">
      <c r="A199" s="106"/>
      <c r="B199" s="89"/>
      <c r="C199" s="107"/>
      <c r="D199" s="89"/>
      <c r="E199" s="7" t="str">
        <f t="shared" si="17"/>
        <v/>
      </c>
      <c r="F199" s="107"/>
      <c r="G199" s="8" t="str">
        <f t="shared" si="20"/>
        <v/>
      </c>
      <c r="H199" s="7" t="str">
        <f t="shared" si="18"/>
        <v/>
      </c>
      <c r="I199" s="16" t="str">
        <f t="shared" si="21"/>
        <v/>
      </c>
      <c r="J199" s="8" t="str">
        <f t="shared" si="22"/>
        <v/>
      </c>
      <c r="K199" s="18" t="str">
        <f t="shared" si="19"/>
        <v/>
      </c>
      <c r="L199" t="str">
        <f t="shared" si="23"/>
        <v/>
      </c>
    </row>
    <row r="200" spans="1:12">
      <c r="A200" s="106"/>
      <c r="B200" s="89"/>
      <c r="C200" s="107"/>
      <c r="D200" s="89"/>
      <c r="E200" s="7" t="str">
        <f t="shared" si="17"/>
        <v/>
      </c>
      <c r="F200" s="107"/>
      <c r="G200" s="8" t="str">
        <f t="shared" si="20"/>
        <v/>
      </c>
      <c r="H200" s="7" t="str">
        <f t="shared" si="18"/>
        <v/>
      </c>
      <c r="I200" s="16" t="str">
        <f t="shared" si="21"/>
        <v/>
      </c>
      <c r="J200" s="8" t="str">
        <f t="shared" si="22"/>
        <v/>
      </c>
      <c r="K200" s="18" t="str">
        <f t="shared" si="19"/>
        <v/>
      </c>
      <c r="L200" t="str">
        <f t="shared" si="23"/>
        <v/>
      </c>
    </row>
    <row r="201" spans="1:12">
      <c r="A201" s="106"/>
      <c r="B201" s="89"/>
      <c r="C201" s="107"/>
      <c r="D201" s="89"/>
      <c r="E201" s="7" t="str">
        <f t="shared" si="17"/>
        <v/>
      </c>
      <c r="F201" s="107"/>
      <c r="G201" s="8" t="str">
        <f t="shared" si="20"/>
        <v/>
      </c>
      <c r="H201" s="7" t="str">
        <f t="shared" si="18"/>
        <v/>
      </c>
      <c r="I201" s="16" t="str">
        <f t="shared" si="21"/>
        <v/>
      </c>
      <c r="J201" s="8" t="str">
        <f t="shared" si="22"/>
        <v/>
      </c>
      <c r="K201" s="18" t="str">
        <f t="shared" si="19"/>
        <v/>
      </c>
      <c r="L201" t="str">
        <f t="shared" si="23"/>
        <v/>
      </c>
    </row>
    <row r="202" spans="1:12">
      <c r="A202" s="106"/>
      <c r="B202" s="89"/>
      <c r="C202" s="107"/>
      <c r="D202" s="89"/>
      <c r="E202" s="7" t="str">
        <f t="shared" si="17"/>
        <v/>
      </c>
      <c r="F202" s="107"/>
      <c r="G202" s="8" t="str">
        <f t="shared" si="20"/>
        <v/>
      </c>
      <c r="H202" s="7" t="str">
        <f t="shared" si="18"/>
        <v/>
      </c>
      <c r="I202" s="16" t="str">
        <f t="shared" si="21"/>
        <v/>
      </c>
      <c r="J202" s="8" t="str">
        <f t="shared" si="22"/>
        <v/>
      </c>
      <c r="K202" s="18" t="str">
        <f t="shared" si="19"/>
        <v/>
      </c>
      <c r="L202" t="str">
        <f t="shared" si="23"/>
        <v/>
      </c>
    </row>
    <row r="203" spans="1:12">
      <c r="A203" s="106"/>
      <c r="B203" s="89"/>
      <c r="C203" s="107"/>
      <c r="D203" s="89"/>
      <c r="E203" s="7" t="str">
        <f t="shared" si="17"/>
        <v/>
      </c>
      <c r="F203" s="107"/>
      <c r="G203" s="8" t="str">
        <f t="shared" si="20"/>
        <v/>
      </c>
      <c r="H203" s="7" t="str">
        <f t="shared" si="18"/>
        <v/>
      </c>
      <c r="I203" s="16" t="str">
        <f t="shared" si="21"/>
        <v/>
      </c>
      <c r="J203" s="8" t="str">
        <f t="shared" si="22"/>
        <v/>
      </c>
      <c r="K203" s="18" t="str">
        <f t="shared" si="19"/>
        <v/>
      </c>
      <c r="L203" t="str">
        <f t="shared" si="23"/>
        <v/>
      </c>
    </row>
    <row r="204" spans="1:12">
      <c r="A204" s="106"/>
      <c r="B204" s="89"/>
      <c r="C204" s="107"/>
      <c r="D204" s="89"/>
      <c r="E204" s="7" t="str">
        <f t="shared" ref="E204:E267" si="24">IF(C204="","",C204*D204)</f>
        <v/>
      </c>
      <c r="F204" s="107"/>
      <c r="G204" s="8" t="str">
        <f t="shared" si="20"/>
        <v/>
      </c>
      <c r="H204" s="7" t="str">
        <f t="shared" ref="H204:H267" si="25">IF(F204="","",F204*G204)</f>
        <v/>
      </c>
      <c r="I204" s="16" t="str">
        <f t="shared" si="21"/>
        <v/>
      </c>
      <c r="J204" s="8" t="str">
        <f t="shared" si="22"/>
        <v/>
      </c>
      <c r="K204" s="18" t="str">
        <f t="shared" ref="K204:K267" si="26">IF(I204="","",I204*J204)</f>
        <v/>
      </c>
      <c r="L204" t="str">
        <f t="shared" si="23"/>
        <v/>
      </c>
    </row>
    <row r="205" spans="1:12">
      <c r="A205" s="106"/>
      <c r="B205" s="89"/>
      <c r="C205" s="107"/>
      <c r="D205" s="89"/>
      <c r="E205" s="7" t="str">
        <f t="shared" si="24"/>
        <v/>
      </c>
      <c r="F205" s="107"/>
      <c r="G205" s="8" t="str">
        <f t="shared" ref="G205:G268" si="27">IF(F205="","",J204)</f>
        <v/>
      </c>
      <c r="H205" s="7" t="str">
        <f t="shared" si="25"/>
        <v/>
      </c>
      <c r="I205" s="16" t="str">
        <f t="shared" ref="I205:I268" si="28">IF(AND(C205="",F205=""),"",IF(C205&lt;&gt;"",I204+C205,IF(F205&lt;&gt;"",I204-F205)))</f>
        <v/>
      </c>
      <c r="J205" s="8" t="str">
        <f t="shared" ref="J205:J268" si="29">IF(AND(C205="",F205=""),"",IF(C205&lt;&gt;"",(K204+E205)/(I204+C205),IF(J204="","",J204)))</f>
        <v/>
      </c>
      <c r="K205" s="18" t="str">
        <f t="shared" si="26"/>
        <v/>
      </c>
      <c r="L205" t="str">
        <f t="shared" si="23"/>
        <v/>
      </c>
    </row>
    <row r="206" spans="1:12">
      <c r="A206" s="106"/>
      <c r="B206" s="89"/>
      <c r="C206" s="107"/>
      <c r="D206" s="89"/>
      <c r="E206" s="7" t="str">
        <f t="shared" si="24"/>
        <v/>
      </c>
      <c r="F206" s="107"/>
      <c r="G206" s="8" t="str">
        <f t="shared" si="27"/>
        <v/>
      </c>
      <c r="H206" s="7" t="str">
        <f t="shared" si="25"/>
        <v/>
      </c>
      <c r="I206" s="16" t="str">
        <f t="shared" si="28"/>
        <v/>
      </c>
      <c r="J206" s="8" t="str">
        <f t="shared" si="29"/>
        <v/>
      </c>
      <c r="K206" s="18" t="str">
        <f t="shared" si="26"/>
        <v/>
      </c>
      <c r="L206" t="str">
        <f t="shared" si="23"/>
        <v/>
      </c>
    </row>
    <row r="207" spans="1:12">
      <c r="A207" s="106"/>
      <c r="B207" s="89"/>
      <c r="C207" s="107"/>
      <c r="D207" s="89"/>
      <c r="E207" s="7" t="str">
        <f t="shared" si="24"/>
        <v/>
      </c>
      <c r="F207" s="107"/>
      <c r="G207" s="8" t="str">
        <f t="shared" si="27"/>
        <v/>
      </c>
      <c r="H207" s="7" t="str">
        <f t="shared" si="25"/>
        <v/>
      </c>
      <c r="I207" s="16" t="str">
        <f t="shared" si="28"/>
        <v/>
      </c>
      <c r="J207" s="8" t="str">
        <f t="shared" si="29"/>
        <v/>
      </c>
      <c r="K207" s="18" t="str">
        <f t="shared" si="26"/>
        <v/>
      </c>
      <c r="L207" t="str">
        <f t="shared" si="23"/>
        <v/>
      </c>
    </row>
    <row r="208" spans="1:12">
      <c r="A208" s="106"/>
      <c r="B208" s="89"/>
      <c r="C208" s="107"/>
      <c r="D208" s="89"/>
      <c r="E208" s="7" t="str">
        <f t="shared" si="24"/>
        <v/>
      </c>
      <c r="F208" s="107"/>
      <c r="G208" s="8" t="str">
        <f t="shared" si="27"/>
        <v/>
      </c>
      <c r="H208" s="7" t="str">
        <f t="shared" si="25"/>
        <v/>
      </c>
      <c r="I208" s="16" t="str">
        <f t="shared" si="28"/>
        <v/>
      </c>
      <c r="J208" s="8" t="str">
        <f t="shared" si="29"/>
        <v/>
      </c>
      <c r="K208" s="18" t="str">
        <f t="shared" si="26"/>
        <v/>
      </c>
      <c r="L208" t="str">
        <f t="shared" si="23"/>
        <v/>
      </c>
    </row>
    <row r="209" spans="1:12">
      <c r="A209" s="106"/>
      <c r="B209" s="89"/>
      <c r="C209" s="107"/>
      <c r="D209" s="89"/>
      <c r="E209" s="7" t="str">
        <f t="shared" si="24"/>
        <v/>
      </c>
      <c r="F209" s="107"/>
      <c r="G209" s="8" t="str">
        <f t="shared" si="27"/>
        <v/>
      </c>
      <c r="H209" s="7" t="str">
        <f t="shared" si="25"/>
        <v/>
      </c>
      <c r="I209" s="16" t="str">
        <f t="shared" si="28"/>
        <v/>
      </c>
      <c r="J209" s="8" t="str">
        <f t="shared" si="29"/>
        <v/>
      </c>
      <c r="K209" s="18" t="str">
        <f t="shared" si="26"/>
        <v/>
      </c>
      <c r="L209" t="str">
        <f t="shared" ref="L209:L272" si="30">IF(K209="","",IF(K210="","Existencias finales",""))</f>
        <v/>
      </c>
    </row>
    <row r="210" spans="1:12">
      <c r="A210" s="106"/>
      <c r="B210" s="89"/>
      <c r="C210" s="107"/>
      <c r="D210" s="89"/>
      <c r="E210" s="7" t="str">
        <f t="shared" si="24"/>
        <v/>
      </c>
      <c r="F210" s="107"/>
      <c r="G210" s="8" t="str">
        <f t="shared" si="27"/>
        <v/>
      </c>
      <c r="H210" s="7" t="str">
        <f t="shared" si="25"/>
        <v/>
      </c>
      <c r="I210" s="16" t="str">
        <f t="shared" si="28"/>
        <v/>
      </c>
      <c r="J210" s="8" t="str">
        <f t="shared" si="29"/>
        <v/>
      </c>
      <c r="K210" s="18" t="str">
        <f t="shared" si="26"/>
        <v/>
      </c>
      <c r="L210" t="str">
        <f t="shared" si="30"/>
        <v/>
      </c>
    </row>
    <row r="211" spans="1:12">
      <c r="A211" s="106"/>
      <c r="B211" s="89"/>
      <c r="C211" s="107"/>
      <c r="D211" s="89"/>
      <c r="E211" s="7" t="str">
        <f t="shared" si="24"/>
        <v/>
      </c>
      <c r="F211" s="107"/>
      <c r="G211" s="8" t="str">
        <f t="shared" si="27"/>
        <v/>
      </c>
      <c r="H211" s="7" t="str">
        <f t="shared" si="25"/>
        <v/>
      </c>
      <c r="I211" s="16" t="str">
        <f t="shared" si="28"/>
        <v/>
      </c>
      <c r="J211" s="8" t="str">
        <f t="shared" si="29"/>
        <v/>
      </c>
      <c r="K211" s="18" t="str">
        <f t="shared" si="26"/>
        <v/>
      </c>
      <c r="L211" t="str">
        <f t="shared" si="30"/>
        <v/>
      </c>
    </row>
    <row r="212" spans="1:12">
      <c r="A212" s="106"/>
      <c r="B212" s="89"/>
      <c r="C212" s="107"/>
      <c r="D212" s="89"/>
      <c r="E212" s="7" t="str">
        <f t="shared" si="24"/>
        <v/>
      </c>
      <c r="F212" s="107"/>
      <c r="G212" s="8" t="str">
        <f t="shared" si="27"/>
        <v/>
      </c>
      <c r="H212" s="7" t="str">
        <f t="shared" si="25"/>
        <v/>
      </c>
      <c r="I212" s="16" t="str">
        <f t="shared" si="28"/>
        <v/>
      </c>
      <c r="J212" s="8" t="str">
        <f t="shared" si="29"/>
        <v/>
      </c>
      <c r="K212" s="18" t="str">
        <f t="shared" si="26"/>
        <v/>
      </c>
      <c r="L212" t="str">
        <f t="shared" si="30"/>
        <v/>
      </c>
    </row>
    <row r="213" spans="1:12">
      <c r="A213" s="106"/>
      <c r="B213" s="89"/>
      <c r="C213" s="107"/>
      <c r="D213" s="89"/>
      <c r="E213" s="7" t="str">
        <f t="shared" si="24"/>
        <v/>
      </c>
      <c r="F213" s="107"/>
      <c r="G213" s="8" t="str">
        <f t="shared" si="27"/>
        <v/>
      </c>
      <c r="H213" s="7" t="str">
        <f t="shared" si="25"/>
        <v/>
      </c>
      <c r="I213" s="16" t="str">
        <f t="shared" si="28"/>
        <v/>
      </c>
      <c r="J213" s="8" t="str">
        <f t="shared" si="29"/>
        <v/>
      </c>
      <c r="K213" s="18" t="str">
        <f t="shared" si="26"/>
        <v/>
      </c>
      <c r="L213" t="str">
        <f t="shared" si="30"/>
        <v/>
      </c>
    </row>
    <row r="214" spans="1:12">
      <c r="A214" s="106"/>
      <c r="B214" s="89"/>
      <c r="C214" s="107"/>
      <c r="D214" s="89"/>
      <c r="E214" s="7" t="str">
        <f t="shared" si="24"/>
        <v/>
      </c>
      <c r="F214" s="107"/>
      <c r="G214" s="8" t="str">
        <f t="shared" si="27"/>
        <v/>
      </c>
      <c r="H214" s="7" t="str">
        <f t="shared" si="25"/>
        <v/>
      </c>
      <c r="I214" s="16" t="str">
        <f t="shared" si="28"/>
        <v/>
      </c>
      <c r="J214" s="8" t="str">
        <f t="shared" si="29"/>
        <v/>
      </c>
      <c r="K214" s="18" t="str">
        <f t="shared" si="26"/>
        <v/>
      </c>
      <c r="L214" t="str">
        <f t="shared" si="30"/>
        <v/>
      </c>
    </row>
    <row r="215" spans="1:12">
      <c r="A215" s="106"/>
      <c r="B215" s="89"/>
      <c r="C215" s="107"/>
      <c r="D215" s="89"/>
      <c r="E215" s="7" t="str">
        <f t="shared" si="24"/>
        <v/>
      </c>
      <c r="F215" s="107"/>
      <c r="G215" s="8" t="str">
        <f t="shared" si="27"/>
        <v/>
      </c>
      <c r="H215" s="7" t="str">
        <f t="shared" si="25"/>
        <v/>
      </c>
      <c r="I215" s="16" t="str">
        <f t="shared" si="28"/>
        <v/>
      </c>
      <c r="J215" s="8" t="str">
        <f t="shared" si="29"/>
        <v/>
      </c>
      <c r="K215" s="18" t="str">
        <f t="shared" si="26"/>
        <v/>
      </c>
      <c r="L215" t="str">
        <f t="shared" si="30"/>
        <v/>
      </c>
    </row>
    <row r="216" spans="1:12">
      <c r="A216" s="106"/>
      <c r="B216" s="89"/>
      <c r="C216" s="107"/>
      <c r="D216" s="89"/>
      <c r="E216" s="7" t="str">
        <f t="shared" si="24"/>
        <v/>
      </c>
      <c r="F216" s="107"/>
      <c r="G216" s="8" t="str">
        <f t="shared" si="27"/>
        <v/>
      </c>
      <c r="H216" s="7" t="str">
        <f t="shared" si="25"/>
        <v/>
      </c>
      <c r="I216" s="16" t="str">
        <f t="shared" si="28"/>
        <v/>
      </c>
      <c r="J216" s="8" t="str">
        <f t="shared" si="29"/>
        <v/>
      </c>
      <c r="K216" s="18" t="str">
        <f t="shared" si="26"/>
        <v/>
      </c>
      <c r="L216" t="str">
        <f t="shared" si="30"/>
        <v/>
      </c>
    </row>
    <row r="217" spans="1:12">
      <c r="A217" s="106"/>
      <c r="B217" s="89"/>
      <c r="C217" s="107"/>
      <c r="D217" s="89"/>
      <c r="E217" s="7" t="str">
        <f t="shared" si="24"/>
        <v/>
      </c>
      <c r="F217" s="107"/>
      <c r="G217" s="8" t="str">
        <f t="shared" si="27"/>
        <v/>
      </c>
      <c r="H217" s="7" t="str">
        <f t="shared" si="25"/>
        <v/>
      </c>
      <c r="I217" s="16" t="str">
        <f t="shared" si="28"/>
        <v/>
      </c>
      <c r="J217" s="8" t="str">
        <f t="shared" si="29"/>
        <v/>
      </c>
      <c r="K217" s="18" t="str">
        <f t="shared" si="26"/>
        <v/>
      </c>
      <c r="L217" t="str">
        <f t="shared" si="30"/>
        <v/>
      </c>
    </row>
    <row r="218" spans="1:12">
      <c r="A218" s="106"/>
      <c r="B218" s="89"/>
      <c r="C218" s="107"/>
      <c r="D218" s="89"/>
      <c r="E218" s="7" t="str">
        <f t="shared" si="24"/>
        <v/>
      </c>
      <c r="F218" s="107"/>
      <c r="G218" s="8" t="str">
        <f t="shared" si="27"/>
        <v/>
      </c>
      <c r="H218" s="7" t="str">
        <f t="shared" si="25"/>
        <v/>
      </c>
      <c r="I218" s="16" t="str">
        <f t="shared" si="28"/>
        <v/>
      </c>
      <c r="J218" s="8" t="str">
        <f t="shared" si="29"/>
        <v/>
      </c>
      <c r="K218" s="18" t="str">
        <f t="shared" si="26"/>
        <v/>
      </c>
      <c r="L218" t="str">
        <f t="shared" si="30"/>
        <v/>
      </c>
    </row>
    <row r="219" spans="1:12">
      <c r="A219" s="106"/>
      <c r="B219" s="89"/>
      <c r="C219" s="107"/>
      <c r="D219" s="89"/>
      <c r="E219" s="7" t="str">
        <f t="shared" si="24"/>
        <v/>
      </c>
      <c r="F219" s="107"/>
      <c r="G219" s="8" t="str">
        <f t="shared" si="27"/>
        <v/>
      </c>
      <c r="H219" s="7" t="str">
        <f t="shared" si="25"/>
        <v/>
      </c>
      <c r="I219" s="16" t="str">
        <f t="shared" si="28"/>
        <v/>
      </c>
      <c r="J219" s="8" t="str">
        <f t="shared" si="29"/>
        <v/>
      </c>
      <c r="K219" s="18" t="str">
        <f t="shared" si="26"/>
        <v/>
      </c>
      <c r="L219" t="str">
        <f t="shared" si="30"/>
        <v/>
      </c>
    </row>
    <row r="220" spans="1:12">
      <c r="A220" s="106"/>
      <c r="B220" s="89"/>
      <c r="C220" s="107"/>
      <c r="D220" s="89"/>
      <c r="E220" s="7" t="str">
        <f t="shared" si="24"/>
        <v/>
      </c>
      <c r="F220" s="107"/>
      <c r="G220" s="8" t="str">
        <f t="shared" si="27"/>
        <v/>
      </c>
      <c r="H220" s="7" t="str">
        <f t="shared" si="25"/>
        <v/>
      </c>
      <c r="I220" s="16" t="str">
        <f t="shared" si="28"/>
        <v/>
      </c>
      <c r="J220" s="8" t="str">
        <f t="shared" si="29"/>
        <v/>
      </c>
      <c r="K220" s="18" t="str">
        <f t="shared" si="26"/>
        <v/>
      </c>
      <c r="L220" t="str">
        <f t="shared" si="30"/>
        <v/>
      </c>
    </row>
    <row r="221" spans="1:12">
      <c r="A221" s="106"/>
      <c r="B221" s="89"/>
      <c r="C221" s="107"/>
      <c r="D221" s="89"/>
      <c r="E221" s="7" t="str">
        <f t="shared" si="24"/>
        <v/>
      </c>
      <c r="F221" s="107"/>
      <c r="G221" s="8" t="str">
        <f t="shared" si="27"/>
        <v/>
      </c>
      <c r="H221" s="7" t="str">
        <f t="shared" si="25"/>
        <v/>
      </c>
      <c r="I221" s="16" t="str">
        <f t="shared" si="28"/>
        <v/>
      </c>
      <c r="J221" s="8" t="str">
        <f t="shared" si="29"/>
        <v/>
      </c>
      <c r="K221" s="18" t="str">
        <f t="shared" si="26"/>
        <v/>
      </c>
      <c r="L221" t="str">
        <f t="shared" si="30"/>
        <v/>
      </c>
    </row>
    <row r="222" spans="1:12">
      <c r="A222" s="106"/>
      <c r="B222" s="89"/>
      <c r="C222" s="107"/>
      <c r="D222" s="89"/>
      <c r="E222" s="7" t="str">
        <f t="shared" si="24"/>
        <v/>
      </c>
      <c r="F222" s="107"/>
      <c r="G222" s="8" t="str">
        <f t="shared" si="27"/>
        <v/>
      </c>
      <c r="H222" s="7" t="str">
        <f t="shared" si="25"/>
        <v/>
      </c>
      <c r="I222" s="16" t="str">
        <f t="shared" si="28"/>
        <v/>
      </c>
      <c r="J222" s="8" t="str">
        <f t="shared" si="29"/>
        <v/>
      </c>
      <c r="K222" s="18" t="str">
        <f t="shared" si="26"/>
        <v/>
      </c>
      <c r="L222" t="str">
        <f t="shared" si="30"/>
        <v/>
      </c>
    </row>
    <row r="223" spans="1:12">
      <c r="A223" s="106"/>
      <c r="B223" s="89"/>
      <c r="C223" s="107"/>
      <c r="D223" s="89"/>
      <c r="E223" s="7" t="str">
        <f t="shared" si="24"/>
        <v/>
      </c>
      <c r="F223" s="107"/>
      <c r="G223" s="8" t="str">
        <f t="shared" si="27"/>
        <v/>
      </c>
      <c r="H223" s="7" t="str">
        <f t="shared" si="25"/>
        <v/>
      </c>
      <c r="I223" s="16" t="str">
        <f t="shared" si="28"/>
        <v/>
      </c>
      <c r="J223" s="8" t="str">
        <f t="shared" si="29"/>
        <v/>
      </c>
      <c r="K223" s="18" t="str">
        <f t="shared" si="26"/>
        <v/>
      </c>
      <c r="L223" t="str">
        <f t="shared" si="30"/>
        <v/>
      </c>
    </row>
    <row r="224" spans="1:12">
      <c r="A224" s="106"/>
      <c r="B224" s="89"/>
      <c r="C224" s="107"/>
      <c r="D224" s="89"/>
      <c r="E224" s="7" t="str">
        <f t="shared" si="24"/>
        <v/>
      </c>
      <c r="F224" s="107"/>
      <c r="G224" s="8" t="str">
        <f t="shared" si="27"/>
        <v/>
      </c>
      <c r="H224" s="7" t="str">
        <f t="shared" si="25"/>
        <v/>
      </c>
      <c r="I224" s="16" t="str">
        <f t="shared" si="28"/>
        <v/>
      </c>
      <c r="J224" s="8" t="str">
        <f t="shared" si="29"/>
        <v/>
      </c>
      <c r="K224" s="18" t="str">
        <f t="shared" si="26"/>
        <v/>
      </c>
      <c r="L224" t="str">
        <f t="shared" si="30"/>
        <v/>
      </c>
    </row>
    <row r="225" spans="1:12">
      <c r="A225" s="106"/>
      <c r="B225" s="89"/>
      <c r="C225" s="107"/>
      <c r="D225" s="89"/>
      <c r="E225" s="7" t="str">
        <f t="shared" si="24"/>
        <v/>
      </c>
      <c r="F225" s="107"/>
      <c r="G225" s="8" t="str">
        <f t="shared" si="27"/>
        <v/>
      </c>
      <c r="H225" s="7" t="str">
        <f t="shared" si="25"/>
        <v/>
      </c>
      <c r="I225" s="16" t="str">
        <f t="shared" si="28"/>
        <v/>
      </c>
      <c r="J225" s="8" t="str">
        <f t="shared" si="29"/>
        <v/>
      </c>
      <c r="K225" s="18" t="str">
        <f t="shared" si="26"/>
        <v/>
      </c>
      <c r="L225" t="str">
        <f t="shared" si="30"/>
        <v/>
      </c>
    </row>
    <row r="226" spans="1:12">
      <c r="A226" s="106"/>
      <c r="B226" s="89"/>
      <c r="C226" s="107"/>
      <c r="D226" s="89"/>
      <c r="E226" s="7" t="str">
        <f t="shared" si="24"/>
        <v/>
      </c>
      <c r="F226" s="107"/>
      <c r="G226" s="8" t="str">
        <f t="shared" si="27"/>
        <v/>
      </c>
      <c r="H226" s="7" t="str">
        <f t="shared" si="25"/>
        <v/>
      </c>
      <c r="I226" s="16" t="str">
        <f t="shared" si="28"/>
        <v/>
      </c>
      <c r="J226" s="8" t="str">
        <f t="shared" si="29"/>
        <v/>
      </c>
      <c r="K226" s="18" t="str">
        <f t="shared" si="26"/>
        <v/>
      </c>
      <c r="L226" t="str">
        <f t="shared" si="30"/>
        <v/>
      </c>
    </row>
    <row r="227" spans="1:12">
      <c r="A227" s="106"/>
      <c r="B227" s="89"/>
      <c r="C227" s="107"/>
      <c r="D227" s="89"/>
      <c r="E227" s="7" t="str">
        <f t="shared" si="24"/>
        <v/>
      </c>
      <c r="F227" s="107"/>
      <c r="G227" s="8" t="str">
        <f t="shared" si="27"/>
        <v/>
      </c>
      <c r="H227" s="7" t="str">
        <f t="shared" si="25"/>
        <v/>
      </c>
      <c r="I227" s="16" t="str">
        <f t="shared" si="28"/>
        <v/>
      </c>
      <c r="J227" s="8" t="str">
        <f t="shared" si="29"/>
        <v/>
      </c>
      <c r="K227" s="18" t="str">
        <f t="shared" si="26"/>
        <v/>
      </c>
      <c r="L227" t="str">
        <f t="shared" si="30"/>
        <v/>
      </c>
    </row>
    <row r="228" spans="1:12">
      <c r="A228" s="106"/>
      <c r="B228" s="89"/>
      <c r="C228" s="107"/>
      <c r="D228" s="89"/>
      <c r="E228" s="7" t="str">
        <f t="shared" si="24"/>
        <v/>
      </c>
      <c r="F228" s="107"/>
      <c r="G228" s="8" t="str">
        <f t="shared" si="27"/>
        <v/>
      </c>
      <c r="H228" s="7" t="str">
        <f t="shared" si="25"/>
        <v/>
      </c>
      <c r="I228" s="16" t="str">
        <f t="shared" si="28"/>
        <v/>
      </c>
      <c r="J228" s="8" t="str">
        <f t="shared" si="29"/>
        <v/>
      </c>
      <c r="K228" s="18" t="str">
        <f t="shared" si="26"/>
        <v/>
      </c>
      <c r="L228" t="str">
        <f t="shared" si="30"/>
        <v/>
      </c>
    </row>
    <row r="229" spans="1:12">
      <c r="A229" s="106"/>
      <c r="B229" s="89"/>
      <c r="C229" s="107"/>
      <c r="D229" s="89"/>
      <c r="E229" s="7" t="str">
        <f t="shared" si="24"/>
        <v/>
      </c>
      <c r="F229" s="107"/>
      <c r="G229" s="8" t="str">
        <f t="shared" si="27"/>
        <v/>
      </c>
      <c r="H229" s="7" t="str">
        <f t="shared" si="25"/>
        <v/>
      </c>
      <c r="I229" s="16" t="str">
        <f t="shared" si="28"/>
        <v/>
      </c>
      <c r="J229" s="8" t="str">
        <f t="shared" si="29"/>
        <v/>
      </c>
      <c r="K229" s="18" t="str">
        <f t="shared" si="26"/>
        <v/>
      </c>
      <c r="L229" t="str">
        <f t="shared" si="30"/>
        <v/>
      </c>
    </row>
    <row r="230" spans="1:12">
      <c r="A230" s="106"/>
      <c r="B230" s="89"/>
      <c r="C230" s="107"/>
      <c r="D230" s="89"/>
      <c r="E230" s="7" t="str">
        <f t="shared" si="24"/>
        <v/>
      </c>
      <c r="F230" s="107"/>
      <c r="G230" s="8" t="str">
        <f t="shared" si="27"/>
        <v/>
      </c>
      <c r="H230" s="7" t="str">
        <f t="shared" si="25"/>
        <v/>
      </c>
      <c r="I230" s="16" t="str">
        <f t="shared" si="28"/>
        <v/>
      </c>
      <c r="J230" s="8" t="str">
        <f t="shared" si="29"/>
        <v/>
      </c>
      <c r="K230" s="18" t="str">
        <f t="shared" si="26"/>
        <v/>
      </c>
      <c r="L230" t="str">
        <f t="shared" si="30"/>
        <v/>
      </c>
    </row>
    <row r="231" spans="1:12">
      <c r="A231" s="106"/>
      <c r="B231" s="89"/>
      <c r="C231" s="107"/>
      <c r="D231" s="89"/>
      <c r="E231" s="7" t="str">
        <f t="shared" si="24"/>
        <v/>
      </c>
      <c r="F231" s="107"/>
      <c r="G231" s="8" t="str">
        <f t="shared" si="27"/>
        <v/>
      </c>
      <c r="H231" s="7" t="str">
        <f t="shared" si="25"/>
        <v/>
      </c>
      <c r="I231" s="16" t="str">
        <f t="shared" si="28"/>
        <v/>
      </c>
      <c r="J231" s="8" t="str">
        <f t="shared" si="29"/>
        <v/>
      </c>
      <c r="K231" s="18" t="str">
        <f t="shared" si="26"/>
        <v/>
      </c>
      <c r="L231" t="str">
        <f t="shared" si="30"/>
        <v/>
      </c>
    </row>
    <row r="232" spans="1:12">
      <c r="A232" s="106"/>
      <c r="B232" s="89"/>
      <c r="C232" s="107"/>
      <c r="D232" s="89"/>
      <c r="E232" s="7" t="str">
        <f t="shared" si="24"/>
        <v/>
      </c>
      <c r="F232" s="107"/>
      <c r="G232" s="8" t="str">
        <f t="shared" si="27"/>
        <v/>
      </c>
      <c r="H232" s="7" t="str">
        <f t="shared" si="25"/>
        <v/>
      </c>
      <c r="I232" s="16" t="str">
        <f t="shared" si="28"/>
        <v/>
      </c>
      <c r="J232" s="8" t="str">
        <f t="shared" si="29"/>
        <v/>
      </c>
      <c r="K232" s="18" t="str">
        <f t="shared" si="26"/>
        <v/>
      </c>
      <c r="L232" t="str">
        <f t="shared" si="30"/>
        <v/>
      </c>
    </row>
    <row r="233" spans="1:12">
      <c r="A233" s="106"/>
      <c r="B233" s="89"/>
      <c r="C233" s="107"/>
      <c r="D233" s="89"/>
      <c r="E233" s="7" t="str">
        <f t="shared" si="24"/>
        <v/>
      </c>
      <c r="F233" s="107"/>
      <c r="G233" s="8" t="str">
        <f t="shared" si="27"/>
        <v/>
      </c>
      <c r="H233" s="7" t="str">
        <f t="shared" si="25"/>
        <v/>
      </c>
      <c r="I233" s="16" t="str">
        <f t="shared" si="28"/>
        <v/>
      </c>
      <c r="J233" s="8" t="str">
        <f t="shared" si="29"/>
        <v/>
      </c>
      <c r="K233" s="18" t="str">
        <f t="shared" si="26"/>
        <v/>
      </c>
      <c r="L233" t="str">
        <f t="shared" si="30"/>
        <v/>
      </c>
    </row>
    <row r="234" spans="1:12">
      <c r="A234" s="106"/>
      <c r="B234" s="89"/>
      <c r="C234" s="107"/>
      <c r="D234" s="89"/>
      <c r="E234" s="7" t="str">
        <f t="shared" si="24"/>
        <v/>
      </c>
      <c r="F234" s="107"/>
      <c r="G234" s="8" t="str">
        <f t="shared" si="27"/>
        <v/>
      </c>
      <c r="H234" s="7" t="str">
        <f t="shared" si="25"/>
        <v/>
      </c>
      <c r="I234" s="16" t="str">
        <f t="shared" si="28"/>
        <v/>
      </c>
      <c r="J234" s="8" t="str">
        <f t="shared" si="29"/>
        <v/>
      </c>
      <c r="K234" s="18" t="str">
        <f t="shared" si="26"/>
        <v/>
      </c>
      <c r="L234" t="str">
        <f t="shared" si="30"/>
        <v/>
      </c>
    </row>
    <row r="235" spans="1:12">
      <c r="A235" s="106"/>
      <c r="B235" s="89"/>
      <c r="C235" s="107"/>
      <c r="D235" s="89"/>
      <c r="E235" s="7" t="str">
        <f t="shared" si="24"/>
        <v/>
      </c>
      <c r="F235" s="107"/>
      <c r="G235" s="8" t="str">
        <f t="shared" si="27"/>
        <v/>
      </c>
      <c r="H235" s="7" t="str">
        <f t="shared" si="25"/>
        <v/>
      </c>
      <c r="I235" s="16" t="str">
        <f t="shared" si="28"/>
        <v/>
      </c>
      <c r="J235" s="8" t="str">
        <f t="shared" si="29"/>
        <v/>
      </c>
      <c r="K235" s="18" t="str">
        <f t="shared" si="26"/>
        <v/>
      </c>
      <c r="L235" t="str">
        <f t="shared" si="30"/>
        <v/>
      </c>
    </row>
    <row r="236" spans="1:12">
      <c r="A236" s="106"/>
      <c r="B236" s="89"/>
      <c r="C236" s="107"/>
      <c r="D236" s="89"/>
      <c r="E236" s="7" t="str">
        <f t="shared" si="24"/>
        <v/>
      </c>
      <c r="F236" s="107"/>
      <c r="G236" s="8" t="str">
        <f t="shared" si="27"/>
        <v/>
      </c>
      <c r="H236" s="7" t="str">
        <f t="shared" si="25"/>
        <v/>
      </c>
      <c r="I236" s="16" t="str">
        <f t="shared" si="28"/>
        <v/>
      </c>
      <c r="J236" s="8" t="str">
        <f t="shared" si="29"/>
        <v/>
      </c>
      <c r="K236" s="18" t="str">
        <f t="shared" si="26"/>
        <v/>
      </c>
      <c r="L236" t="str">
        <f t="shared" si="30"/>
        <v/>
      </c>
    </row>
    <row r="237" spans="1:12">
      <c r="A237" s="106"/>
      <c r="B237" s="89"/>
      <c r="C237" s="107"/>
      <c r="D237" s="89"/>
      <c r="E237" s="7" t="str">
        <f t="shared" si="24"/>
        <v/>
      </c>
      <c r="F237" s="107"/>
      <c r="G237" s="8" t="str">
        <f t="shared" si="27"/>
        <v/>
      </c>
      <c r="H237" s="7" t="str">
        <f t="shared" si="25"/>
        <v/>
      </c>
      <c r="I237" s="16" t="str">
        <f t="shared" si="28"/>
        <v/>
      </c>
      <c r="J237" s="8" t="str">
        <f t="shared" si="29"/>
        <v/>
      </c>
      <c r="K237" s="18" t="str">
        <f t="shared" si="26"/>
        <v/>
      </c>
      <c r="L237" t="str">
        <f t="shared" si="30"/>
        <v/>
      </c>
    </row>
    <row r="238" spans="1:12">
      <c r="A238" s="106"/>
      <c r="B238" s="89"/>
      <c r="C238" s="107"/>
      <c r="D238" s="89"/>
      <c r="E238" s="7" t="str">
        <f t="shared" si="24"/>
        <v/>
      </c>
      <c r="F238" s="107"/>
      <c r="G238" s="8" t="str">
        <f t="shared" si="27"/>
        <v/>
      </c>
      <c r="H238" s="7" t="str">
        <f t="shared" si="25"/>
        <v/>
      </c>
      <c r="I238" s="16" t="str">
        <f t="shared" si="28"/>
        <v/>
      </c>
      <c r="J238" s="8" t="str">
        <f t="shared" si="29"/>
        <v/>
      </c>
      <c r="K238" s="18" t="str">
        <f t="shared" si="26"/>
        <v/>
      </c>
      <c r="L238" t="str">
        <f t="shared" si="30"/>
        <v/>
      </c>
    </row>
    <row r="239" spans="1:12">
      <c r="A239" s="106"/>
      <c r="B239" s="89"/>
      <c r="C239" s="107"/>
      <c r="D239" s="89"/>
      <c r="E239" s="7" t="str">
        <f t="shared" si="24"/>
        <v/>
      </c>
      <c r="F239" s="107"/>
      <c r="G239" s="8" t="str">
        <f t="shared" si="27"/>
        <v/>
      </c>
      <c r="H239" s="7" t="str">
        <f t="shared" si="25"/>
        <v/>
      </c>
      <c r="I239" s="16" t="str">
        <f t="shared" si="28"/>
        <v/>
      </c>
      <c r="J239" s="8" t="str">
        <f t="shared" si="29"/>
        <v/>
      </c>
      <c r="K239" s="18" t="str">
        <f t="shared" si="26"/>
        <v/>
      </c>
      <c r="L239" t="str">
        <f t="shared" si="30"/>
        <v/>
      </c>
    </row>
    <row r="240" spans="1:12">
      <c r="A240" s="106"/>
      <c r="B240" s="89"/>
      <c r="C240" s="107"/>
      <c r="D240" s="89"/>
      <c r="E240" s="7" t="str">
        <f t="shared" si="24"/>
        <v/>
      </c>
      <c r="F240" s="107"/>
      <c r="G240" s="8" t="str">
        <f t="shared" si="27"/>
        <v/>
      </c>
      <c r="H240" s="7" t="str">
        <f t="shared" si="25"/>
        <v/>
      </c>
      <c r="I240" s="16" t="str">
        <f t="shared" si="28"/>
        <v/>
      </c>
      <c r="J240" s="8" t="str">
        <f t="shared" si="29"/>
        <v/>
      </c>
      <c r="K240" s="18" t="str">
        <f t="shared" si="26"/>
        <v/>
      </c>
      <c r="L240" t="str">
        <f t="shared" si="30"/>
        <v/>
      </c>
    </row>
    <row r="241" spans="1:12">
      <c r="A241" s="106"/>
      <c r="B241" s="89"/>
      <c r="C241" s="107"/>
      <c r="D241" s="89"/>
      <c r="E241" s="7" t="str">
        <f t="shared" si="24"/>
        <v/>
      </c>
      <c r="F241" s="107"/>
      <c r="G241" s="8" t="str">
        <f t="shared" si="27"/>
        <v/>
      </c>
      <c r="H241" s="7" t="str">
        <f t="shared" si="25"/>
        <v/>
      </c>
      <c r="I241" s="16" t="str">
        <f t="shared" si="28"/>
        <v/>
      </c>
      <c r="J241" s="8" t="str">
        <f t="shared" si="29"/>
        <v/>
      </c>
      <c r="K241" s="18" t="str">
        <f t="shared" si="26"/>
        <v/>
      </c>
      <c r="L241" t="str">
        <f t="shared" si="30"/>
        <v/>
      </c>
    </row>
    <row r="242" spans="1:12">
      <c r="A242" s="106"/>
      <c r="B242" s="89"/>
      <c r="C242" s="107"/>
      <c r="D242" s="89"/>
      <c r="E242" s="7" t="str">
        <f t="shared" si="24"/>
        <v/>
      </c>
      <c r="F242" s="107"/>
      <c r="G242" s="8" t="str">
        <f t="shared" si="27"/>
        <v/>
      </c>
      <c r="H242" s="7" t="str">
        <f t="shared" si="25"/>
        <v/>
      </c>
      <c r="I242" s="16" t="str">
        <f t="shared" si="28"/>
        <v/>
      </c>
      <c r="J242" s="8" t="str">
        <f t="shared" si="29"/>
        <v/>
      </c>
      <c r="K242" s="18" t="str">
        <f t="shared" si="26"/>
        <v/>
      </c>
      <c r="L242" t="str">
        <f t="shared" si="30"/>
        <v/>
      </c>
    </row>
    <row r="243" spans="1:12">
      <c r="A243" s="106"/>
      <c r="B243" s="89"/>
      <c r="C243" s="107"/>
      <c r="D243" s="89"/>
      <c r="E243" s="7" t="str">
        <f t="shared" si="24"/>
        <v/>
      </c>
      <c r="F243" s="107"/>
      <c r="G243" s="8" t="str">
        <f t="shared" si="27"/>
        <v/>
      </c>
      <c r="H243" s="7" t="str">
        <f t="shared" si="25"/>
        <v/>
      </c>
      <c r="I243" s="16" t="str">
        <f t="shared" si="28"/>
        <v/>
      </c>
      <c r="J243" s="8" t="str">
        <f t="shared" si="29"/>
        <v/>
      </c>
      <c r="K243" s="18" t="str">
        <f t="shared" si="26"/>
        <v/>
      </c>
      <c r="L243" t="str">
        <f t="shared" si="30"/>
        <v/>
      </c>
    </row>
    <row r="244" spans="1:12">
      <c r="A244" s="106"/>
      <c r="B244" s="89"/>
      <c r="C244" s="107"/>
      <c r="D244" s="89"/>
      <c r="E244" s="7" t="str">
        <f t="shared" si="24"/>
        <v/>
      </c>
      <c r="F244" s="107"/>
      <c r="G244" s="8" t="str">
        <f t="shared" si="27"/>
        <v/>
      </c>
      <c r="H244" s="7" t="str">
        <f t="shared" si="25"/>
        <v/>
      </c>
      <c r="I244" s="16" t="str">
        <f t="shared" si="28"/>
        <v/>
      </c>
      <c r="J244" s="8" t="str">
        <f t="shared" si="29"/>
        <v/>
      </c>
      <c r="K244" s="18" t="str">
        <f t="shared" si="26"/>
        <v/>
      </c>
      <c r="L244" t="str">
        <f t="shared" si="30"/>
        <v/>
      </c>
    </row>
    <row r="245" spans="1:12">
      <c r="A245" s="106"/>
      <c r="B245" s="89"/>
      <c r="C245" s="107"/>
      <c r="D245" s="89"/>
      <c r="E245" s="7" t="str">
        <f t="shared" si="24"/>
        <v/>
      </c>
      <c r="F245" s="107"/>
      <c r="G245" s="8" t="str">
        <f t="shared" si="27"/>
        <v/>
      </c>
      <c r="H245" s="7" t="str">
        <f t="shared" si="25"/>
        <v/>
      </c>
      <c r="I245" s="16" t="str">
        <f t="shared" si="28"/>
        <v/>
      </c>
      <c r="J245" s="8" t="str">
        <f t="shared" si="29"/>
        <v/>
      </c>
      <c r="K245" s="18" t="str">
        <f t="shared" si="26"/>
        <v/>
      </c>
      <c r="L245" t="str">
        <f t="shared" si="30"/>
        <v/>
      </c>
    </row>
    <row r="246" spans="1:12">
      <c r="A246" s="106"/>
      <c r="B246" s="89"/>
      <c r="C246" s="107"/>
      <c r="D246" s="89"/>
      <c r="E246" s="7" t="str">
        <f t="shared" si="24"/>
        <v/>
      </c>
      <c r="F246" s="107"/>
      <c r="G246" s="8" t="str">
        <f t="shared" si="27"/>
        <v/>
      </c>
      <c r="H246" s="7" t="str">
        <f t="shared" si="25"/>
        <v/>
      </c>
      <c r="I246" s="16" t="str">
        <f t="shared" si="28"/>
        <v/>
      </c>
      <c r="J246" s="8" t="str">
        <f t="shared" si="29"/>
        <v/>
      </c>
      <c r="K246" s="18" t="str">
        <f t="shared" si="26"/>
        <v/>
      </c>
      <c r="L246" t="str">
        <f t="shared" si="30"/>
        <v/>
      </c>
    </row>
    <row r="247" spans="1:12">
      <c r="A247" s="106"/>
      <c r="B247" s="89"/>
      <c r="C247" s="107"/>
      <c r="D247" s="89"/>
      <c r="E247" s="7" t="str">
        <f t="shared" si="24"/>
        <v/>
      </c>
      <c r="F247" s="107"/>
      <c r="G247" s="8" t="str">
        <f t="shared" si="27"/>
        <v/>
      </c>
      <c r="H247" s="7" t="str">
        <f t="shared" si="25"/>
        <v/>
      </c>
      <c r="I247" s="16" t="str">
        <f t="shared" si="28"/>
        <v/>
      </c>
      <c r="J247" s="8" t="str">
        <f t="shared" si="29"/>
        <v/>
      </c>
      <c r="K247" s="18" t="str">
        <f t="shared" si="26"/>
        <v/>
      </c>
      <c r="L247" t="str">
        <f t="shared" si="30"/>
        <v/>
      </c>
    </row>
    <row r="248" spans="1:12">
      <c r="A248" s="106"/>
      <c r="B248" s="89"/>
      <c r="C248" s="107"/>
      <c r="D248" s="89"/>
      <c r="E248" s="7" t="str">
        <f t="shared" si="24"/>
        <v/>
      </c>
      <c r="F248" s="107"/>
      <c r="G248" s="8" t="str">
        <f t="shared" si="27"/>
        <v/>
      </c>
      <c r="H248" s="7" t="str">
        <f t="shared" si="25"/>
        <v/>
      </c>
      <c r="I248" s="16" t="str">
        <f t="shared" si="28"/>
        <v/>
      </c>
      <c r="J248" s="8" t="str">
        <f t="shared" si="29"/>
        <v/>
      </c>
      <c r="K248" s="18" t="str">
        <f t="shared" si="26"/>
        <v/>
      </c>
      <c r="L248" t="str">
        <f t="shared" si="30"/>
        <v/>
      </c>
    </row>
    <row r="249" spans="1:12">
      <c r="A249" s="106"/>
      <c r="B249" s="89"/>
      <c r="C249" s="107"/>
      <c r="D249" s="89"/>
      <c r="E249" s="7" t="str">
        <f t="shared" si="24"/>
        <v/>
      </c>
      <c r="F249" s="107"/>
      <c r="G249" s="8" t="str">
        <f t="shared" si="27"/>
        <v/>
      </c>
      <c r="H249" s="7" t="str">
        <f t="shared" si="25"/>
        <v/>
      </c>
      <c r="I249" s="16" t="str">
        <f t="shared" si="28"/>
        <v/>
      </c>
      <c r="J249" s="8" t="str">
        <f t="shared" si="29"/>
        <v/>
      </c>
      <c r="K249" s="18" t="str">
        <f t="shared" si="26"/>
        <v/>
      </c>
      <c r="L249" t="str">
        <f t="shared" si="30"/>
        <v/>
      </c>
    </row>
    <row r="250" spans="1:12">
      <c r="A250" s="106"/>
      <c r="B250" s="89"/>
      <c r="C250" s="107"/>
      <c r="D250" s="89"/>
      <c r="E250" s="7" t="str">
        <f t="shared" si="24"/>
        <v/>
      </c>
      <c r="F250" s="107"/>
      <c r="G250" s="8" t="str">
        <f t="shared" si="27"/>
        <v/>
      </c>
      <c r="H250" s="7" t="str">
        <f t="shared" si="25"/>
        <v/>
      </c>
      <c r="I250" s="16" t="str">
        <f t="shared" si="28"/>
        <v/>
      </c>
      <c r="J250" s="8" t="str">
        <f t="shared" si="29"/>
        <v/>
      </c>
      <c r="K250" s="18" t="str">
        <f t="shared" si="26"/>
        <v/>
      </c>
      <c r="L250" t="str">
        <f t="shared" si="30"/>
        <v/>
      </c>
    </row>
    <row r="251" spans="1:12">
      <c r="A251" s="106"/>
      <c r="B251" s="89"/>
      <c r="C251" s="107"/>
      <c r="D251" s="89"/>
      <c r="E251" s="7" t="str">
        <f t="shared" si="24"/>
        <v/>
      </c>
      <c r="F251" s="107"/>
      <c r="G251" s="8" t="str">
        <f t="shared" si="27"/>
        <v/>
      </c>
      <c r="H251" s="7" t="str">
        <f t="shared" si="25"/>
        <v/>
      </c>
      <c r="I251" s="16" t="str">
        <f t="shared" si="28"/>
        <v/>
      </c>
      <c r="J251" s="8" t="str">
        <f t="shared" si="29"/>
        <v/>
      </c>
      <c r="K251" s="18" t="str">
        <f t="shared" si="26"/>
        <v/>
      </c>
      <c r="L251" t="str">
        <f t="shared" si="30"/>
        <v/>
      </c>
    </row>
    <row r="252" spans="1:12">
      <c r="A252" s="106"/>
      <c r="B252" s="89"/>
      <c r="C252" s="107"/>
      <c r="D252" s="89"/>
      <c r="E252" s="7" t="str">
        <f t="shared" si="24"/>
        <v/>
      </c>
      <c r="F252" s="107"/>
      <c r="G252" s="8" t="str">
        <f t="shared" si="27"/>
        <v/>
      </c>
      <c r="H252" s="7" t="str">
        <f t="shared" si="25"/>
        <v/>
      </c>
      <c r="I252" s="16" t="str">
        <f t="shared" si="28"/>
        <v/>
      </c>
      <c r="J252" s="8" t="str">
        <f t="shared" si="29"/>
        <v/>
      </c>
      <c r="K252" s="18" t="str">
        <f t="shared" si="26"/>
        <v/>
      </c>
      <c r="L252" t="str">
        <f t="shared" si="30"/>
        <v/>
      </c>
    </row>
    <row r="253" spans="1:12">
      <c r="A253" s="106"/>
      <c r="B253" s="89"/>
      <c r="C253" s="107"/>
      <c r="D253" s="89"/>
      <c r="E253" s="7" t="str">
        <f t="shared" si="24"/>
        <v/>
      </c>
      <c r="F253" s="107"/>
      <c r="G253" s="8" t="str">
        <f t="shared" si="27"/>
        <v/>
      </c>
      <c r="H253" s="7" t="str">
        <f t="shared" si="25"/>
        <v/>
      </c>
      <c r="I253" s="16" t="str">
        <f t="shared" si="28"/>
        <v/>
      </c>
      <c r="J253" s="8" t="str">
        <f t="shared" si="29"/>
        <v/>
      </c>
      <c r="K253" s="18" t="str">
        <f t="shared" si="26"/>
        <v/>
      </c>
      <c r="L253" t="str">
        <f t="shared" si="30"/>
        <v/>
      </c>
    </row>
    <row r="254" spans="1:12">
      <c r="A254" s="106"/>
      <c r="B254" s="89"/>
      <c r="C254" s="107"/>
      <c r="D254" s="89"/>
      <c r="E254" s="7" t="str">
        <f t="shared" si="24"/>
        <v/>
      </c>
      <c r="F254" s="107"/>
      <c r="G254" s="8" t="str">
        <f t="shared" si="27"/>
        <v/>
      </c>
      <c r="H254" s="7" t="str">
        <f t="shared" si="25"/>
        <v/>
      </c>
      <c r="I254" s="16" t="str">
        <f t="shared" si="28"/>
        <v/>
      </c>
      <c r="J254" s="8" t="str">
        <f t="shared" si="29"/>
        <v/>
      </c>
      <c r="K254" s="18" t="str">
        <f t="shared" si="26"/>
        <v/>
      </c>
      <c r="L254" t="str">
        <f t="shared" si="30"/>
        <v/>
      </c>
    </row>
    <row r="255" spans="1:12">
      <c r="A255" s="106"/>
      <c r="B255" s="89"/>
      <c r="C255" s="107"/>
      <c r="D255" s="89"/>
      <c r="E255" s="7" t="str">
        <f t="shared" si="24"/>
        <v/>
      </c>
      <c r="F255" s="107"/>
      <c r="G255" s="8" t="str">
        <f t="shared" si="27"/>
        <v/>
      </c>
      <c r="H255" s="7" t="str">
        <f t="shared" si="25"/>
        <v/>
      </c>
      <c r="I255" s="16" t="str">
        <f t="shared" si="28"/>
        <v/>
      </c>
      <c r="J255" s="8" t="str">
        <f t="shared" si="29"/>
        <v/>
      </c>
      <c r="K255" s="18" t="str">
        <f t="shared" si="26"/>
        <v/>
      </c>
      <c r="L255" t="str">
        <f t="shared" si="30"/>
        <v/>
      </c>
    </row>
    <row r="256" spans="1:12">
      <c r="A256" s="106"/>
      <c r="B256" s="89"/>
      <c r="C256" s="107"/>
      <c r="D256" s="89"/>
      <c r="E256" s="7" t="str">
        <f t="shared" si="24"/>
        <v/>
      </c>
      <c r="F256" s="107"/>
      <c r="G256" s="8" t="str">
        <f t="shared" si="27"/>
        <v/>
      </c>
      <c r="H256" s="7" t="str">
        <f t="shared" si="25"/>
        <v/>
      </c>
      <c r="I256" s="16" t="str">
        <f t="shared" si="28"/>
        <v/>
      </c>
      <c r="J256" s="8" t="str">
        <f t="shared" si="29"/>
        <v/>
      </c>
      <c r="K256" s="18" t="str">
        <f t="shared" si="26"/>
        <v/>
      </c>
      <c r="L256" t="str">
        <f t="shared" si="30"/>
        <v/>
      </c>
    </row>
    <row r="257" spans="1:12">
      <c r="A257" s="106"/>
      <c r="B257" s="89"/>
      <c r="C257" s="107"/>
      <c r="D257" s="89"/>
      <c r="E257" s="7" t="str">
        <f t="shared" si="24"/>
        <v/>
      </c>
      <c r="F257" s="107"/>
      <c r="G257" s="8" t="str">
        <f t="shared" si="27"/>
        <v/>
      </c>
      <c r="H257" s="7" t="str">
        <f t="shared" si="25"/>
        <v/>
      </c>
      <c r="I257" s="16" t="str">
        <f t="shared" si="28"/>
        <v/>
      </c>
      <c r="J257" s="8" t="str">
        <f t="shared" si="29"/>
        <v/>
      </c>
      <c r="K257" s="18" t="str">
        <f t="shared" si="26"/>
        <v/>
      </c>
      <c r="L257" t="str">
        <f t="shared" si="30"/>
        <v/>
      </c>
    </row>
    <row r="258" spans="1:12">
      <c r="A258" s="106"/>
      <c r="B258" s="89"/>
      <c r="C258" s="107"/>
      <c r="D258" s="89"/>
      <c r="E258" s="7" t="str">
        <f t="shared" si="24"/>
        <v/>
      </c>
      <c r="F258" s="107"/>
      <c r="G258" s="8" t="str">
        <f t="shared" si="27"/>
        <v/>
      </c>
      <c r="H258" s="7" t="str">
        <f t="shared" si="25"/>
        <v/>
      </c>
      <c r="I258" s="16" t="str">
        <f t="shared" si="28"/>
        <v/>
      </c>
      <c r="J258" s="8" t="str">
        <f t="shared" si="29"/>
        <v/>
      </c>
      <c r="K258" s="18" t="str">
        <f t="shared" si="26"/>
        <v/>
      </c>
      <c r="L258" t="str">
        <f t="shared" si="30"/>
        <v/>
      </c>
    </row>
    <row r="259" spans="1:12">
      <c r="A259" s="106"/>
      <c r="B259" s="89"/>
      <c r="C259" s="107"/>
      <c r="D259" s="89"/>
      <c r="E259" s="7" t="str">
        <f t="shared" si="24"/>
        <v/>
      </c>
      <c r="F259" s="107"/>
      <c r="G259" s="8" t="str">
        <f t="shared" si="27"/>
        <v/>
      </c>
      <c r="H259" s="7" t="str">
        <f t="shared" si="25"/>
        <v/>
      </c>
      <c r="I259" s="16" t="str">
        <f t="shared" si="28"/>
        <v/>
      </c>
      <c r="J259" s="8" t="str">
        <f t="shared" si="29"/>
        <v/>
      </c>
      <c r="K259" s="18" t="str">
        <f t="shared" si="26"/>
        <v/>
      </c>
      <c r="L259" t="str">
        <f t="shared" si="30"/>
        <v/>
      </c>
    </row>
    <row r="260" spans="1:12">
      <c r="A260" s="106"/>
      <c r="B260" s="89"/>
      <c r="C260" s="107"/>
      <c r="D260" s="89"/>
      <c r="E260" s="7" t="str">
        <f t="shared" si="24"/>
        <v/>
      </c>
      <c r="F260" s="107"/>
      <c r="G260" s="8" t="str">
        <f t="shared" si="27"/>
        <v/>
      </c>
      <c r="H260" s="7" t="str">
        <f t="shared" si="25"/>
        <v/>
      </c>
      <c r="I260" s="16" t="str">
        <f t="shared" si="28"/>
        <v/>
      </c>
      <c r="J260" s="8" t="str">
        <f t="shared" si="29"/>
        <v/>
      </c>
      <c r="K260" s="18" t="str">
        <f t="shared" si="26"/>
        <v/>
      </c>
      <c r="L260" t="str">
        <f t="shared" si="30"/>
        <v/>
      </c>
    </row>
    <row r="261" spans="1:12">
      <c r="A261" s="106"/>
      <c r="B261" s="89"/>
      <c r="C261" s="107"/>
      <c r="D261" s="89"/>
      <c r="E261" s="7" t="str">
        <f t="shared" si="24"/>
        <v/>
      </c>
      <c r="F261" s="107"/>
      <c r="G261" s="8" t="str">
        <f t="shared" si="27"/>
        <v/>
      </c>
      <c r="H261" s="7" t="str">
        <f t="shared" si="25"/>
        <v/>
      </c>
      <c r="I261" s="16" t="str">
        <f t="shared" si="28"/>
        <v/>
      </c>
      <c r="J261" s="8" t="str">
        <f t="shared" si="29"/>
        <v/>
      </c>
      <c r="K261" s="18" t="str">
        <f t="shared" si="26"/>
        <v/>
      </c>
      <c r="L261" t="str">
        <f t="shared" si="30"/>
        <v/>
      </c>
    </row>
    <row r="262" spans="1:12">
      <c r="A262" s="106"/>
      <c r="B262" s="89"/>
      <c r="C262" s="107"/>
      <c r="D262" s="89"/>
      <c r="E262" s="7" t="str">
        <f t="shared" si="24"/>
        <v/>
      </c>
      <c r="F262" s="107"/>
      <c r="G262" s="8" t="str">
        <f t="shared" si="27"/>
        <v/>
      </c>
      <c r="H262" s="7" t="str">
        <f t="shared" si="25"/>
        <v/>
      </c>
      <c r="I262" s="16" t="str">
        <f t="shared" si="28"/>
        <v/>
      </c>
      <c r="J262" s="8" t="str">
        <f t="shared" si="29"/>
        <v/>
      </c>
      <c r="K262" s="18" t="str">
        <f t="shared" si="26"/>
        <v/>
      </c>
      <c r="L262" t="str">
        <f t="shared" si="30"/>
        <v/>
      </c>
    </row>
    <row r="263" spans="1:12">
      <c r="A263" s="106"/>
      <c r="B263" s="89"/>
      <c r="C263" s="107"/>
      <c r="D263" s="89"/>
      <c r="E263" s="7" t="str">
        <f t="shared" si="24"/>
        <v/>
      </c>
      <c r="F263" s="107"/>
      <c r="G263" s="8" t="str">
        <f t="shared" si="27"/>
        <v/>
      </c>
      <c r="H263" s="7" t="str">
        <f t="shared" si="25"/>
        <v/>
      </c>
      <c r="I263" s="16" t="str">
        <f t="shared" si="28"/>
        <v/>
      </c>
      <c r="J263" s="8" t="str">
        <f t="shared" si="29"/>
        <v/>
      </c>
      <c r="K263" s="18" t="str">
        <f t="shared" si="26"/>
        <v/>
      </c>
      <c r="L263" t="str">
        <f t="shared" si="30"/>
        <v/>
      </c>
    </row>
    <row r="264" spans="1:12">
      <c r="A264" s="106"/>
      <c r="B264" s="89"/>
      <c r="C264" s="107"/>
      <c r="D264" s="89"/>
      <c r="E264" s="7" t="str">
        <f t="shared" si="24"/>
        <v/>
      </c>
      <c r="F264" s="107"/>
      <c r="G264" s="8" t="str">
        <f t="shared" si="27"/>
        <v/>
      </c>
      <c r="H264" s="7" t="str">
        <f t="shared" si="25"/>
        <v/>
      </c>
      <c r="I264" s="16" t="str">
        <f t="shared" si="28"/>
        <v/>
      </c>
      <c r="J264" s="8" t="str">
        <f t="shared" si="29"/>
        <v/>
      </c>
      <c r="K264" s="18" t="str">
        <f t="shared" si="26"/>
        <v/>
      </c>
      <c r="L264" t="str">
        <f t="shared" si="30"/>
        <v/>
      </c>
    </row>
    <row r="265" spans="1:12">
      <c r="A265" s="106"/>
      <c r="B265" s="89"/>
      <c r="C265" s="107"/>
      <c r="D265" s="89"/>
      <c r="E265" s="7" t="str">
        <f t="shared" si="24"/>
        <v/>
      </c>
      <c r="F265" s="107"/>
      <c r="G265" s="8" t="str">
        <f t="shared" si="27"/>
        <v/>
      </c>
      <c r="H265" s="7" t="str">
        <f t="shared" si="25"/>
        <v/>
      </c>
      <c r="I265" s="16" t="str">
        <f t="shared" si="28"/>
        <v/>
      </c>
      <c r="J265" s="8" t="str">
        <f t="shared" si="29"/>
        <v/>
      </c>
      <c r="K265" s="18" t="str">
        <f t="shared" si="26"/>
        <v/>
      </c>
      <c r="L265" t="str">
        <f t="shared" si="30"/>
        <v/>
      </c>
    </row>
    <row r="266" spans="1:12">
      <c r="A266" s="106"/>
      <c r="B266" s="89"/>
      <c r="C266" s="107"/>
      <c r="D266" s="89"/>
      <c r="E266" s="7" t="str">
        <f t="shared" si="24"/>
        <v/>
      </c>
      <c r="F266" s="107"/>
      <c r="G266" s="8" t="str">
        <f t="shared" si="27"/>
        <v/>
      </c>
      <c r="H266" s="7" t="str">
        <f t="shared" si="25"/>
        <v/>
      </c>
      <c r="I266" s="16" t="str">
        <f t="shared" si="28"/>
        <v/>
      </c>
      <c r="J266" s="8" t="str">
        <f t="shared" si="29"/>
        <v/>
      </c>
      <c r="K266" s="18" t="str">
        <f t="shared" si="26"/>
        <v/>
      </c>
      <c r="L266" t="str">
        <f t="shared" si="30"/>
        <v/>
      </c>
    </row>
    <row r="267" spans="1:12">
      <c r="A267" s="106"/>
      <c r="B267" s="89"/>
      <c r="C267" s="107"/>
      <c r="D267" s="89"/>
      <c r="E267" s="7" t="str">
        <f t="shared" si="24"/>
        <v/>
      </c>
      <c r="F267" s="107"/>
      <c r="G267" s="8" t="str">
        <f t="shared" si="27"/>
        <v/>
      </c>
      <c r="H267" s="7" t="str">
        <f t="shared" si="25"/>
        <v/>
      </c>
      <c r="I267" s="16" t="str">
        <f t="shared" si="28"/>
        <v/>
      </c>
      <c r="J267" s="8" t="str">
        <f t="shared" si="29"/>
        <v/>
      </c>
      <c r="K267" s="18" t="str">
        <f t="shared" si="26"/>
        <v/>
      </c>
      <c r="L267" t="str">
        <f t="shared" si="30"/>
        <v/>
      </c>
    </row>
    <row r="268" spans="1:12">
      <c r="A268" s="106"/>
      <c r="B268" s="89"/>
      <c r="C268" s="107"/>
      <c r="D268" s="89"/>
      <c r="E268" s="7" t="str">
        <f t="shared" ref="E268:E331" si="31">IF(C268="","",C268*D268)</f>
        <v/>
      </c>
      <c r="F268" s="107"/>
      <c r="G268" s="8" t="str">
        <f t="shared" si="27"/>
        <v/>
      </c>
      <c r="H268" s="7" t="str">
        <f t="shared" ref="H268:H331" si="32">IF(F268="","",F268*G268)</f>
        <v/>
      </c>
      <c r="I268" s="16" t="str">
        <f t="shared" si="28"/>
        <v/>
      </c>
      <c r="J268" s="8" t="str">
        <f t="shared" si="29"/>
        <v/>
      </c>
      <c r="K268" s="18" t="str">
        <f t="shared" ref="K268:K331" si="33">IF(I268="","",I268*J268)</f>
        <v/>
      </c>
      <c r="L268" t="str">
        <f t="shared" si="30"/>
        <v/>
      </c>
    </row>
    <row r="269" spans="1:12">
      <c r="A269" s="106"/>
      <c r="B269" s="89"/>
      <c r="C269" s="107"/>
      <c r="D269" s="89"/>
      <c r="E269" s="7" t="str">
        <f t="shared" si="31"/>
        <v/>
      </c>
      <c r="F269" s="107"/>
      <c r="G269" s="8" t="str">
        <f t="shared" ref="G269:G332" si="34">IF(F269="","",J268)</f>
        <v/>
      </c>
      <c r="H269" s="7" t="str">
        <f t="shared" si="32"/>
        <v/>
      </c>
      <c r="I269" s="16" t="str">
        <f t="shared" ref="I269:I332" si="35">IF(AND(C269="",F269=""),"",IF(C269&lt;&gt;"",I268+C269,IF(F269&lt;&gt;"",I268-F269)))</f>
        <v/>
      </c>
      <c r="J269" s="8" t="str">
        <f t="shared" ref="J269:J332" si="36">IF(AND(C269="",F269=""),"",IF(C269&lt;&gt;"",(K268+E269)/(I268+C269),IF(J268="","",J268)))</f>
        <v/>
      </c>
      <c r="K269" s="18" t="str">
        <f t="shared" si="33"/>
        <v/>
      </c>
      <c r="L269" t="str">
        <f t="shared" si="30"/>
        <v/>
      </c>
    </row>
    <row r="270" spans="1:12">
      <c r="A270" s="106"/>
      <c r="B270" s="89"/>
      <c r="C270" s="107"/>
      <c r="D270" s="89"/>
      <c r="E270" s="7" t="str">
        <f t="shared" si="31"/>
        <v/>
      </c>
      <c r="F270" s="107"/>
      <c r="G270" s="8" t="str">
        <f t="shared" si="34"/>
        <v/>
      </c>
      <c r="H270" s="7" t="str">
        <f t="shared" si="32"/>
        <v/>
      </c>
      <c r="I270" s="16" t="str">
        <f t="shared" si="35"/>
        <v/>
      </c>
      <c r="J270" s="8" t="str">
        <f t="shared" si="36"/>
        <v/>
      </c>
      <c r="K270" s="18" t="str">
        <f t="shared" si="33"/>
        <v/>
      </c>
      <c r="L270" t="str">
        <f t="shared" si="30"/>
        <v/>
      </c>
    </row>
    <row r="271" spans="1:12">
      <c r="A271" s="106"/>
      <c r="B271" s="89"/>
      <c r="C271" s="107"/>
      <c r="D271" s="89"/>
      <c r="E271" s="7" t="str">
        <f t="shared" si="31"/>
        <v/>
      </c>
      <c r="F271" s="107"/>
      <c r="G271" s="8" t="str">
        <f t="shared" si="34"/>
        <v/>
      </c>
      <c r="H271" s="7" t="str">
        <f t="shared" si="32"/>
        <v/>
      </c>
      <c r="I271" s="16" t="str">
        <f t="shared" si="35"/>
        <v/>
      </c>
      <c r="J271" s="8" t="str">
        <f t="shared" si="36"/>
        <v/>
      </c>
      <c r="K271" s="18" t="str">
        <f t="shared" si="33"/>
        <v/>
      </c>
      <c r="L271" t="str">
        <f t="shared" si="30"/>
        <v/>
      </c>
    </row>
    <row r="272" spans="1:12">
      <c r="A272" s="106"/>
      <c r="B272" s="89"/>
      <c r="C272" s="107"/>
      <c r="D272" s="89"/>
      <c r="E272" s="7" t="str">
        <f t="shared" si="31"/>
        <v/>
      </c>
      <c r="F272" s="107"/>
      <c r="G272" s="8" t="str">
        <f t="shared" si="34"/>
        <v/>
      </c>
      <c r="H272" s="7" t="str">
        <f t="shared" si="32"/>
        <v/>
      </c>
      <c r="I272" s="16" t="str">
        <f t="shared" si="35"/>
        <v/>
      </c>
      <c r="J272" s="8" t="str">
        <f t="shared" si="36"/>
        <v/>
      </c>
      <c r="K272" s="18" t="str">
        <f t="shared" si="33"/>
        <v/>
      </c>
      <c r="L272" t="str">
        <f t="shared" si="30"/>
        <v/>
      </c>
    </row>
    <row r="273" spans="1:12">
      <c r="A273" s="106"/>
      <c r="B273" s="89"/>
      <c r="C273" s="107"/>
      <c r="D273" s="89"/>
      <c r="E273" s="7" t="str">
        <f t="shared" si="31"/>
        <v/>
      </c>
      <c r="F273" s="107"/>
      <c r="G273" s="8" t="str">
        <f t="shared" si="34"/>
        <v/>
      </c>
      <c r="H273" s="7" t="str">
        <f t="shared" si="32"/>
        <v/>
      </c>
      <c r="I273" s="16" t="str">
        <f t="shared" si="35"/>
        <v/>
      </c>
      <c r="J273" s="8" t="str">
        <f t="shared" si="36"/>
        <v/>
      </c>
      <c r="K273" s="18" t="str">
        <f t="shared" si="33"/>
        <v/>
      </c>
      <c r="L273" t="str">
        <f t="shared" ref="L273:L336" si="37">IF(K273="","",IF(K274="","Existencias finales",""))</f>
        <v/>
      </c>
    </row>
    <row r="274" spans="1:12">
      <c r="A274" s="106"/>
      <c r="B274" s="89"/>
      <c r="C274" s="107"/>
      <c r="D274" s="89"/>
      <c r="E274" s="7" t="str">
        <f t="shared" si="31"/>
        <v/>
      </c>
      <c r="F274" s="107"/>
      <c r="G274" s="8" t="str">
        <f t="shared" si="34"/>
        <v/>
      </c>
      <c r="H274" s="7" t="str">
        <f t="shared" si="32"/>
        <v/>
      </c>
      <c r="I274" s="16" t="str">
        <f t="shared" si="35"/>
        <v/>
      </c>
      <c r="J274" s="8" t="str">
        <f t="shared" si="36"/>
        <v/>
      </c>
      <c r="K274" s="18" t="str">
        <f t="shared" si="33"/>
        <v/>
      </c>
      <c r="L274" t="str">
        <f t="shared" si="37"/>
        <v/>
      </c>
    </row>
    <row r="275" spans="1:12">
      <c r="A275" s="106"/>
      <c r="B275" s="89"/>
      <c r="C275" s="107"/>
      <c r="D275" s="89"/>
      <c r="E275" s="7" t="str">
        <f t="shared" si="31"/>
        <v/>
      </c>
      <c r="F275" s="107"/>
      <c r="G275" s="8" t="str">
        <f t="shared" si="34"/>
        <v/>
      </c>
      <c r="H275" s="7" t="str">
        <f t="shared" si="32"/>
        <v/>
      </c>
      <c r="I275" s="16" t="str">
        <f t="shared" si="35"/>
        <v/>
      </c>
      <c r="J275" s="8" t="str">
        <f t="shared" si="36"/>
        <v/>
      </c>
      <c r="K275" s="18" t="str">
        <f t="shared" si="33"/>
        <v/>
      </c>
      <c r="L275" t="str">
        <f t="shared" si="37"/>
        <v/>
      </c>
    </row>
    <row r="276" spans="1:12">
      <c r="A276" s="106"/>
      <c r="B276" s="89"/>
      <c r="C276" s="107"/>
      <c r="D276" s="89"/>
      <c r="E276" s="7" t="str">
        <f t="shared" si="31"/>
        <v/>
      </c>
      <c r="F276" s="107"/>
      <c r="G276" s="8" t="str">
        <f t="shared" si="34"/>
        <v/>
      </c>
      <c r="H276" s="7" t="str">
        <f t="shared" si="32"/>
        <v/>
      </c>
      <c r="I276" s="16" t="str">
        <f t="shared" si="35"/>
        <v/>
      </c>
      <c r="J276" s="8" t="str">
        <f t="shared" si="36"/>
        <v/>
      </c>
      <c r="K276" s="18" t="str">
        <f t="shared" si="33"/>
        <v/>
      </c>
      <c r="L276" t="str">
        <f t="shared" si="37"/>
        <v/>
      </c>
    </row>
    <row r="277" spans="1:12">
      <c r="A277" s="106"/>
      <c r="B277" s="89"/>
      <c r="C277" s="107"/>
      <c r="D277" s="89"/>
      <c r="E277" s="7" t="str">
        <f t="shared" si="31"/>
        <v/>
      </c>
      <c r="F277" s="107"/>
      <c r="G277" s="8" t="str">
        <f t="shared" si="34"/>
        <v/>
      </c>
      <c r="H277" s="7" t="str">
        <f t="shared" si="32"/>
        <v/>
      </c>
      <c r="I277" s="16" t="str">
        <f t="shared" si="35"/>
        <v/>
      </c>
      <c r="J277" s="8" t="str">
        <f t="shared" si="36"/>
        <v/>
      </c>
      <c r="K277" s="18" t="str">
        <f t="shared" si="33"/>
        <v/>
      </c>
      <c r="L277" t="str">
        <f t="shared" si="37"/>
        <v/>
      </c>
    </row>
    <row r="278" spans="1:12">
      <c r="A278" s="106"/>
      <c r="B278" s="89"/>
      <c r="C278" s="107"/>
      <c r="D278" s="89"/>
      <c r="E278" s="7" t="str">
        <f t="shared" si="31"/>
        <v/>
      </c>
      <c r="F278" s="107"/>
      <c r="G278" s="8" t="str">
        <f t="shared" si="34"/>
        <v/>
      </c>
      <c r="H278" s="7" t="str">
        <f t="shared" si="32"/>
        <v/>
      </c>
      <c r="I278" s="16" t="str">
        <f t="shared" si="35"/>
        <v/>
      </c>
      <c r="J278" s="8" t="str">
        <f t="shared" si="36"/>
        <v/>
      </c>
      <c r="K278" s="18" t="str">
        <f t="shared" si="33"/>
        <v/>
      </c>
      <c r="L278" t="str">
        <f t="shared" si="37"/>
        <v/>
      </c>
    </row>
    <row r="279" spans="1:12">
      <c r="A279" s="106"/>
      <c r="B279" s="89"/>
      <c r="C279" s="107"/>
      <c r="D279" s="89"/>
      <c r="E279" s="7" t="str">
        <f t="shared" si="31"/>
        <v/>
      </c>
      <c r="F279" s="107"/>
      <c r="G279" s="8" t="str">
        <f t="shared" si="34"/>
        <v/>
      </c>
      <c r="H279" s="7" t="str">
        <f t="shared" si="32"/>
        <v/>
      </c>
      <c r="I279" s="16" t="str">
        <f t="shared" si="35"/>
        <v/>
      </c>
      <c r="J279" s="8" t="str">
        <f t="shared" si="36"/>
        <v/>
      </c>
      <c r="K279" s="18" t="str">
        <f t="shared" si="33"/>
        <v/>
      </c>
      <c r="L279" t="str">
        <f t="shared" si="37"/>
        <v/>
      </c>
    </row>
    <row r="280" spans="1:12">
      <c r="A280" s="106"/>
      <c r="B280" s="89"/>
      <c r="C280" s="107"/>
      <c r="D280" s="89"/>
      <c r="E280" s="7" t="str">
        <f t="shared" si="31"/>
        <v/>
      </c>
      <c r="F280" s="107"/>
      <c r="G280" s="8" t="str">
        <f t="shared" si="34"/>
        <v/>
      </c>
      <c r="H280" s="7" t="str">
        <f t="shared" si="32"/>
        <v/>
      </c>
      <c r="I280" s="16" t="str">
        <f t="shared" si="35"/>
        <v/>
      </c>
      <c r="J280" s="8" t="str">
        <f t="shared" si="36"/>
        <v/>
      </c>
      <c r="K280" s="18" t="str">
        <f t="shared" si="33"/>
        <v/>
      </c>
      <c r="L280" t="str">
        <f t="shared" si="37"/>
        <v/>
      </c>
    </row>
    <row r="281" spans="1:12">
      <c r="A281" s="106"/>
      <c r="B281" s="89"/>
      <c r="C281" s="107"/>
      <c r="D281" s="89"/>
      <c r="E281" s="7" t="str">
        <f t="shared" si="31"/>
        <v/>
      </c>
      <c r="F281" s="107"/>
      <c r="G281" s="8" t="str">
        <f t="shared" si="34"/>
        <v/>
      </c>
      <c r="H281" s="7" t="str">
        <f t="shared" si="32"/>
        <v/>
      </c>
      <c r="I281" s="16" t="str">
        <f t="shared" si="35"/>
        <v/>
      </c>
      <c r="J281" s="8" t="str">
        <f t="shared" si="36"/>
        <v/>
      </c>
      <c r="K281" s="18" t="str">
        <f t="shared" si="33"/>
        <v/>
      </c>
      <c r="L281" t="str">
        <f t="shared" si="37"/>
        <v/>
      </c>
    </row>
    <row r="282" spans="1:12">
      <c r="A282" s="106"/>
      <c r="B282" s="89"/>
      <c r="C282" s="107"/>
      <c r="D282" s="89"/>
      <c r="E282" s="7" t="str">
        <f t="shared" si="31"/>
        <v/>
      </c>
      <c r="F282" s="107"/>
      <c r="G282" s="8" t="str">
        <f t="shared" si="34"/>
        <v/>
      </c>
      <c r="H282" s="7" t="str">
        <f t="shared" si="32"/>
        <v/>
      </c>
      <c r="I282" s="16" t="str">
        <f t="shared" si="35"/>
        <v/>
      </c>
      <c r="J282" s="8" t="str">
        <f t="shared" si="36"/>
        <v/>
      </c>
      <c r="K282" s="18" t="str">
        <f t="shared" si="33"/>
        <v/>
      </c>
      <c r="L282" t="str">
        <f t="shared" si="37"/>
        <v/>
      </c>
    </row>
    <row r="283" spans="1:12">
      <c r="A283" s="106"/>
      <c r="B283" s="89"/>
      <c r="C283" s="107"/>
      <c r="D283" s="89"/>
      <c r="E283" s="7" t="str">
        <f t="shared" si="31"/>
        <v/>
      </c>
      <c r="F283" s="107"/>
      <c r="G283" s="8" t="str">
        <f t="shared" si="34"/>
        <v/>
      </c>
      <c r="H283" s="7" t="str">
        <f t="shared" si="32"/>
        <v/>
      </c>
      <c r="I283" s="16" t="str">
        <f t="shared" si="35"/>
        <v/>
      </c>
      <c r="J283" s="8" t="str">
        <f t="shared" si="36"/>
        <v/>
      </c>
      <c r="K283" s="18" t="str">
        <f t="shared" si="33"/>
        <v/>
      </c>
      <c r="L283" t="str">
        <f t="shared" si="37"/>
        <v/>
      </c>
    </row>
    <row r="284" spans="1:12">
      <c r="A284" s="106"/>
      <c r="B284" s="89"/>
      <c r="C284" s="107"/>
      <c r="D284" s="89"/>
      <c r="E284" s="7" t="str">
        <f t="shared" si="31"/>
        <v/>
      </c>
      <c r="F284" s="107"/>
      <c r="G284" s="8" t="str">
        <f t="shared" si="34"/>
        <v/>
      </c>
      <c r="H284" s="7" t="str">
        <f t="shared" si="32"/>
        <v/>
      </c>
      <c r="I284" s="16" t="str">
        <f t="shared" si="35"/>
        <v/>
      </c>
      <c r="J284" s="8" t="str">
        <f t="shared" si="36"/>
        <v/>
      </c>
      <c r="K284" s="18" t="str">
        <f t="shared" si="33"/>
        <v/>
      </c>
      <c r="L284" t="str">
        <f t="shared" si="37"/>
        <v/>
      </c>
    </row>
    <row r="285" spans="1:12">
      <c r="A285" s="106"/>
      <c r="B285" s="89"/>
      <c r="C285" s="107"/>
      <c r="D285" s="89"/>
      <c r="E285" s="7" t="str">
        <f t="shared" si="31"/>
        <v/>
      </c>
      <c r="F285" s="107"/>
      <c r="G285" s="8" t="str">
        <f t="shared" si="34"/>
        <v/>
      </c>
      <c r="H285" s="7" t="str">
        <f t="shared" si="32"/>
        <v/>
      </c>
      <c r="I285" s="16" t="str">
        <f t="shared" si="35"/>
        <v/>
      </c>
      <c r="J285" s="8" t="str">
        <f t="shared" si="36"/>
        <v/>
      </c>
      <c r="K285" s="18" t="str">
        <f t="shared" si="33"/>
        <v/>
      </c>
      <c r="L285" t="str">
        <f t="shared" si="37"/>
        <v/>
      </c>
    </row>
    <row r="286" spans="1:12">
      <c r="A286" s="106"/>
      <c r="B286" s="89"/>
      <c r="C286" s="107"/>
      <c r="D286" s="89"/>
      <c r="E286" s="7" t="str">
        <f t="shared" si="31"/>
        <v/>
      </c>
      <c r="F286" s="107"/>
      <c r="G286" s="8" t="str">
        <f t="shared" si="34"/>
        <v/>
      </c>
      <c r="H286" s="7" t="str">
        <f t="shared" si="32"/>
        <v/>
      </c>
      <c r="I286" s="16" t="str">
        <f t="shared" si="35"/>
        <v/>
      </c>
      <c r="J286" s="8" t="str">
        <f t="shared" si="36"/>
        <v/>
      </c>
      <c r="K286" s="18" t="str">
        <f t="shared" si="33"/>
        <v/>
      </c>
      <c r="L286" t="str">
        <f t="shared" si="37"/>
        <v/>
      </c>
    </row>
    <row r="287" spans="1:12">
      <c r="A287" s="106"/>
      <c r="B287" s="89"/>
      <c r="C287" s="107"/>
      <c r="D287" s="89"/>
      <c r="E287" s="7" t="str">
        <f t="shared" si="31"/>
        <v/>
      </c>
      <c r="F287" s="107"/>
      <c r="G287" s="8" t="str">
        <f t="shared" si="34"/>
        <v/>
      </c>
      <c r="H287" s="7" t="str">
        <f t="shared" si="32"/>
        <v/>
      </c>
      <c r="I287" s="16" t="str">
        <f t="shared" si="35"/>
        <v/>
      </c>
      <c r="J287" s="8" t="str">
        <f t="shared" si="36"/>
        <v/>
      </c>
      <c r="K287" s="18" t="str">
        <f t="shared" si="33"/>
        <v/>
      </c>
      <c r="L287" t="str">
        <f t="shared" si="37"/>
        <v/>
      </c>
    </row>
    <row r="288" spans="1:12">
      <c r="A288" s="106"/>
      <c r="B288" s="89"/>
      <c r="C288" s="107"/>
      <c r="D288" s="89"/>
      <c r="E288" s="7" t="str">
        <f t="shared" si="31"/>
        <v/>
      </c>
      <c r="F288" s="107"/>
      <c r="G288" s="8" t="str">
        <f t="shared" si="34"/>
        <v/>
      </c>
      <c r="H288" s="7" t="str">
        <f t="shared" si="32"/>
        <v/>
      </c>
      <c r="I288" s="16" t="str">
        <f t="shared" si="35"/>
        <v/>
      </c>
      <c r="J288" s="8" t="str">
        <f t="shared" si="36"/>
        <v/>
      </c>
      <c r="K288" s="18" t="str">
        <f t="shared" si="33"/>
        <v/>
      </c>
      <c r="L288" t="str">
        <f t="shared" si="37"/>
        <v/>
      </c>
    </row>
    <row r="289" spans="1:12">
      <c r="A289" s="106"/>
      <c r="B289" s="89"/>
      <c r="C289" s="107"/>
      <c r="D289" s="89"/>
      <c r="E289" s="7" t="str">
        <f t="shared" si="31"/>
        <v/>
      </c>
      <c r="F289" s="107"/>
      <c r="G289" s="8" t="str">
        <f t="shared" si="34"/>
        <v/>
      </c>
      <c r="H289" s="7" t="str">
        <f t="shared" si="32"/>
        <v/>
      </c>
      <c r="I289" s="16" t="str">
        <f t="shared" si="35"/>
        <v/>
      </c>
      <c r="J289" s="8" t="str">
        <f t="shared" si="36"/>
        <v/>
      </c>
      <c r="K289" s="18" t="str">
        <f t="shared" si="33"/>
        <v/>
      </c>
      <c r="L289" t="str">
        <f t="shared" si="37"/>
        <v/>
      </c>
    </row>
    <row r="290" spans="1:12">
      <c r="A290" s="106"/>
      <c r="B290" s="89"/>
      <c r="C290" s="107"/>
      <c r="D290" s="89"/>
      <c r="E290" s="7" t="str">
        <f t="shared" si="31"/>
        <v/>
      </c>
      <c r="F290" s="107"/>
      <c r="G290" s="8" t="str">
        <f t="shared" si="34"/>
        <v/>
      </c>
      <c r="H290" s="7" t="str">
        <f t="shared" si="32"/>
        <v/>
      </c>
      <c r="I290" s="16" t="str">
        <f t="shared" si="35"/>
        <v/>
      </c>
      <c r="J290" s="8" t="str">
        <f t="shared" si="36"/>
        <v/>
      </c>
      <c r="K290" s="18" t="str">
        <f t="shared" si="33"/>
        <v/>
      </c>
      <c r="L290" t="str">
        <f t="shared" si="37"/>
        <v/>
      </c>
    </row>
    <row r="291" spans="1:12">
      <c r="A291" s="106"/>
      <c r="B291" s="89"/>
      <c r="C291" s="107"/>
      <c r="D291" s="89"/>
      <c r="E291" s="7" t="str">
        <f t="shared" si="31"/>
        <v/>
      </c>
      <c r="F291" s="107"/>
      <c r="G291" s="8" t="str">
        <f t="shared" si="34"/>
        <v/>
      </c>
      <c r="H291" s="7" t="str">
        <f t="shared" si="32"/>
        <v/>
      </c>
      <c r="I291" s="16" t="str">
        <f t="shared" si="35"/>
        <v/>
      </c>
      <c r="J291" s="8" t="str">
        <f t="shared" si="36"/>
        <v/>
      </c>
      <c r="K291" s="18" t="str">
        <f t="shared" si="33"/>
        <v/>
      </c>
      <c r="L291" t="str">
        <f t="shared" si="37"/>
        <v/>
      </c>
    </row>
    <row r="292" spans="1:12">
      <c r="A292" s="106"/>
      <c r="B292" s="89"/>
      <c r="C292" s="107"/>
      <c r="D292" s="89"/>
      <c r="E292" s="7" t="str">
        <f t="shared" si="31"/>
        <v/>
      </c>
      <c r="F292" s="107"/>
      <c r="G292" s="8" t="str">
        <f t="shared" si="34"/>
        <v/>
      </c>
      <c r="H292" s="7" t="str">
        <f t="shared" si="32"/>
        <v/>
      </c>
      <c r="I292" s="16" t="str">
        <f t="shared" si="35"/>
        <v/>
      </c>
      <c r="J292" s="8" t="str">
        <f t="shared" si="36"/>
        <v/>
      </c>
      <c r="K292" s="18" t="str">
        <f t="shared" si="33"/>
        <v/>
      </c>
      <c r="L292" t="str">
        <f t="shared" si="37"/>
        <v/>
      </c>
    </row>
    <row r="293" spans="1:12">
      <c r="A293" s="106"/>
      <c r="B293" s="89"/>
      <c r="C293" s="107"/>
      <c r="D293" s="89"/>
      <c r="E293" s="7" t="str">
        <f t="shared" si="31"/>
        <v/>
      </c>
      <c r="F293" s="107"/>
      <c r="G293" s="8" t="str">
        <f t="shared" si="34"/>
        <v/>
      </c>
      <c r="H293" s="7" t="str">
        <f t="shared" si="32"/>
        <v/>
      </c>
      <c r="I293" s="16" t="str">
        <f t="shared" si="35"/>
        <v/>
      </c>
      <c r="J293" s="8" t="str">
        <f t="shared" si="36"/>
        <v/>
      </c>
      <c r="K293" s="18" t="str">
        <f t="shared" si="33"/>
        <v/>
      </c>
      <c r="L293" t="str">
        <f t="shared" si="37"/>
        <v/>
      </c>
    </row>
    <row r="294" spans="1:12">
      <c r="A294" s="106"/>
      <c r="B294" s="89"/>
      <c r="C294" s="107"/>
      <c r="D294" s="89"/>
      <c r="E294" s="7" t="str">
        <f t="shared" si="31"/>
        <v/>
      </c>
      <c r="F294" s="107"/>
      <c r="G294" s="8" t="str">
        <f t="shared" si="34"/>
        <v/>
      </c>
      <c r="H294" s="7" t="str">
        <f t="shared" si="32"/>
        <v/>
      </c>
      <c r="I294" s="16" t="str">
        <f t="shared" si="35"/>
        <v/>
      </c>
      <c r="J294" s="8" t="str">
        <f t="shared" si="36"/>
        <v/>
      </c>
      <c r="K294" s="18" t="str">
        <f t="shared" si="33"/>
        <v/>
      </c>
      <c r="L294" t="str">
        <f t="shared" si="37"/>
        <v/>
      </c>
    </row>
    <row r="295" spans="1:12">
      <c r="A295" s="106"/>
      <c r="B295" s="89"/>
      <c r="C295" s="107"/>
      <c r="D295" s="89"/>
      <c r="E295" s="7" t="str">
        <f t="shared" si="31"/>
        <v/>
      </c>
      <c r="F295" s="107"/>
      <c r="G295" s="8" t="str">
        <f t="shared" si="34"/>
        <v/>
      </c>
      <c r="H295" s="7" t="str">
        <f t="shared" si="32"/>
        <v/>
      </c>
      <c r="I295" s="16" t="str">
        <f t="shared" si="35"/>
        <v/>
      </c>
      <c r="J295" s="8" t="str">
        <f t="shared" si="36"/>
        <v/>
      </c>
      <c r="K295" s="18" t="str">
        <f t="shared" si="33"/>
        <v/>
      </c>
      <c r="L295" t="str">
        <f t="shared" si="37"/>
        <v/>
      </c>
    </row>
    <row r="296" spans="1:12">
      <c r="A296" s="106"/>
      <c r="B296" s="89"/>
      <c r="C296" s="107"/>
      <c r="D296" s="89"/>
      <c r="E296" s="7" t="str">
        <f t="shared" si="31"/>
        <v/>
      </c>
      <c r="F296" s="107"/>
      <c r="G296" s="8" t="str">
        <f t="shared" si="34"/>
        <v/>
      </c>
      <c r="H296" s="7" t="str">
        <f t="shared" si="32"/>
        <v/>
      </c>
      <c r="I296" s="16" t="str">
        <f t="shared" si="35"/>
        <v/>
      </c>
      <c r="J296" s="8" t="str">
        <f t="shared" si="36"/>
        <v/>
      </c>
      <c r="K296" s="18" t="str">
        <f t="shared" si="33"/>
        <v/>
      </c>
      <c r="L296" t="str">
        <f t="shared" si="37"/>
        <v/>
      </c>
    </row>
    <row r="297" spans="1:12">
      <c r="A297" s="106"/>
      <c r="B297" s="89"/>
      <c r="C297" s="107"/>
      <c r="D297" s="89"/>
      <c r="E297" s="7" t="str">
        <f t="shared" si="31"/>
        <v/>
      </c>
      <c r="F297" s="107"/>
      <c r="G297" s="8" t="str">
        <f t="shared" si="34"/>
        <v/>
      </c>
      <c r="H297" s="7" t="str">
        <f t="shared" si="32"/>
        <v/>
      </c>
      <c r="I297" s="16" t="str">
        <f t="shared" si="35"/>
        <v/>
      </c>
      <c r="J297" s="8" t="str">
        <f t="shared" si="36"/>
        <v/>
      </c>
      <c r="K297" s="18" t="str">
        <f t="shared" si="33"/>
        <v/>
      </c>
      <c r="L297" t="str">
        <f t="shared" si="37"/>
        <v/>
      </c>
    </row>
    <row r="298" spans="1:12">
      <c r="A298" s="106"/>
      <c r="B298" s="89"/>
      <c r="C298" s="107"/>
      <c r="D298" s="89"/>
      <c r="E298" s="7" t="str">
        <f t="shared" si="31"/>
        <v/>
      </c>
      <c r="F298" s="107"/>
      <c r="G298" s="8" t="str">
        <f t="shared" si="34"/>
        <v/>
      </c>
      <c r="H298" s="7" t="str">
        <f t="shared" si="32"/>
        <v/>
      </c>
      <c r="I298" s="16" t="str">
        <f t="shared" si="35"/>
        <v/>
      </c>
      <c r="J298" s="8" t="str">
        <f t="shared" si="36"/>
        <v/>
      </c>
      <c r="K298" s="18" t="str">
        <f t="shared" si="33"/>
        <v/>
      </c>
      <c r="L298" t="str">
        <f t="shared" si="37"/>
        <v/>
      </c>
    </row>
    <row r="299" spans="1:12">
      <c r="A299" s="106"/>
      <c r="B299" s="89"/>
      <c r="C299" s="107"/>
      <c r="D299" s="89"/>
      <c r="E299" s="7" t="str">
        <f t="shared" si="31"/>
        <v/>
      </c>
      <c r="F299" s="107"/>
      <c r="G299" s="8" t="str">
        <f t="shared" si="34"/>
        <v/>
      </c>
      <c r="H299" s="7" t="str">
        <f t="shared" si="32"/>
        <v/>
      </c>
      <c r="I299" s="16" t="str">
        <f t="shared" si="35"/>
        <v/>
      </c>
      <c r="J299" s="8" t="str">
        <f t="shared" si="36"/>
        <v/>
      </c>
      <c r="K299" s="18" t="str">
        <f t="shared" si="33"/>
        <v/>
      </c>
      <c r="L299" t="str">
        <f t="shared" si="37"/>
        <v/>
      </c>
    </row>
    <row r="300" spans="1:12">
      <c r="A300" s="106"/>
      <c r="B300" s="89"/>
      <c r="C300" s="107"/>
      <c r="D300" s="89"/>
      <c r="E300" s="7" t="str">
        <f t="shared" si="31"/>
        <v/>
      </c>
      <c r="F300" s="107"/>
      <c r="G300" s="8" t="str">
        <f t="shared" si="34"/>
        <v/>
      </c>
      <c r="H300" s="7" t="str">
        <f t="shared" si="32"/>
        <v/>
      </c>
      <c r="I300" s="16" t="str">
        <f t="shared" si="35"/>
        <v/>
      </c>
      <c r="J300" s="8" t="str">
        <f t="shared" si="36"/>
        <v/>
      </c>
      <c r="K300" s="18" t="str">
        <f t="shared" si="33"/>
        <v/>
      </c>
      <c r="L300" t="str">
        <f t="shared" si="37"/>
        <v/>
      </c>
    </row>
    <row r="301" spans="1:12">
      <c r="A301" s="106"/>
      <c r="B301" s="89"/>
      <c r="C301" s="107"/>
      <c r="D301" s="89"/>
      <c r="E301" s="7" t="str">
        <f t="shared" si="31"/>
        <v/>
      </c>
      <c r="F301" s="107"/>
      <c r="G301" s="8" t="str">
        <f t="shared" si="34"/>
        <v/>
      </c>
      <c r="H301" s="7" t="str">
        <f t="shared" si="32"/>
        <v/>
      </c>
      <c r="I301" s="16" t="str">
        <f t="shared" si="35"/>
        <v/>
      </c>
      <c r="J301" s="8" t="str">
        <f t="shared" si="36"/>
        <v/>
      </c>
      <c r="K301" s="18" t="str">
        <f t="shared" si="33"/>
        <v/>
      </c>
      <c r="L301" t="str">
        <f t="shared" si="37"/>
        <v/>
      </c>
    </row>
    <row r="302" spans="1:12">
      <c r="A302" s="106"/>
      <c r="B302" s="89"/>
      <c r="C302" s="107"/>
      <c r="D302" s="89"/>
      <c r="E302" s="7" t="str">
        <f t="shared" si="31"/>
        <v/>
      </c>
      <c r="F302" s="107"/>
      <c r="G302" s="8" t="str">
        <f t="shared" si="34"/>
        <v/>
      </c>
      <c r="H302" s="7" t="str">
        <f t="shared" si="32"/>
        <v/>
      </c>
      <c r="I302" s="16" t="str">
        <f t="shared" si="35"/>
        <v/>
      </c>
      <c r="J302" s="8" t="str">
        <f t="shared" si="36"/>
        <v/>
      </c>
      <c r="K302" s="18" t="str">
        <f t="shared" si="33"/>
        <v/>
      </c>
      <c r="L302" t="str">
        <f t="shared" si="37"/>
        <v/>
      </c>
    </row>
    <row r="303" spans="1:12">
      <c r="A303" s="106"/>
      <c r="B303" s="89"/>
      <c r="C303" s="107"/>
      <c r="D303" s="89"/>
      <c r="E303" s="7" t="str">
        <f t="shared" si="31"/>
        <v/>
      </c>
      <c r="F303" s="107"/>
      <c r="G303" s="8" t="str">
        <f t="shared" si="34"/>
        <v/>
      </c>
      <c r="H303" s="7" t="str">
        <f t="shared" si="32"/>
        <v/>
      </c>
      <c r="I303" s="16" t="str">
        <f t="shared" si="35"/>
        <v/>
      </c>
      <c r="J303" s="8" t="str">
        <f t="shared" si="36"/>
        <v/>
      </c>
      <c r="K303" s="18" t="str">
        <f t="shared" si="33"/>
        <v/>
      </c>
      <c r="L303" t="str">
        <f t="shared" si="37"/>
        <v/>
      </c>
    </row>
    <row r="304" spans="1:12">
      <c r="A304" s="106"/>
      <c r="B304" s="89"/>
      <c r="C304" s="107"/>
      <c r="D304" s="89"/>
      <c r="E304" s="7" t="str">
        <f t="shared" si="31"/>
        <v/>
      </c>
      <c r="F304" s="107"/>
      <c r="G304" s="8" t="str">
        <f t="shared" si="34"/>
        <v/>
      </c>
      <c r="H304" s="7" t="str">
        <f t="shared" si="32"/>
        <v/>
      </c>
      <c r="I304" s="16" t="str">
        <f t="shared" si="35"/>
        <v/>
      </c>
      <c r="J304" s="8" t="str">
        <f t="shared" si="36"/>
        <v/>
      </c>
      <c r="K304" s="18" t="str">
        <f t="shared" si="33"/>
        <v/>
      </c>
      <c r="L304" t="str">
        <f t="shared" si="37"/>
        <v/>
      </c>
    </row>
    <row r="305" spans="1:12">
      <c r="A305" s="106"/>
      <c r="B305" s="89"/>
      <c r="C305" s="107"/>
      <c r="D305" s="89"/>
      <c r="E305" s="7" t="str">
        <f t="shared" si="31"/>
        <v/>
      </c>
      <c r="F305" s="107"/>
      <c r="G305" s="8" t="str">
        <f t="shared" si="34"/>
        <v/>
      </c>
      <c r="H305" s="7" t="str">
        <f t="shared" si="32"/>
        <v/>
      </c>
      <c r="I305" s="16" t="str">
        <f t="shared" si="35"/>
        <v/>
      </c>
      <c r="J305" s="8" t="str">
        <f t="shared" si="36"/>
        <v/>
      </c>
      <c r="K305" s="18" t="str">
        <f t="shared" si="33"/>
        <v/>
      </c>
      <c r="L305" t="str">
        <f t="shared" si="37"/>
        <v/>
      </c>
    </row>
    <row r="306" spans="1:12">
      <c r="A306" s="106"/>
      <c r="B306" s="89"/>
      <c r="C306" s="107"/>
      <c r="D306" s="89"/>
      <c r="E306" s="7" t="str">
        <f t="shared" si="31"/>
        <v/>
      </c>
      <c r="F306" s="107"/>
      <c r="G306" s="8" t="str">
        <f t="shared" si="34"/>
        <v/>
      </c>
      <c r="H306" s="7" t="str">
        <f t="shared" si="32"/>
        <v/>
      </c>
      <c r="I306" s="16" t="str">
        <f t="shared" si="35"/>
        <v/>
      </c>
      <c r="J306" s="8" t="str">
        <f t="shared" si="36"/>
        <v/>
      </c>
      <c r="K306" s="18" t="str">
        <f t="shared" si="33"/>
        <v/>
      </c>
      <c r="L306" t="str">
        <f t="shared" si="37"/>
        <v/>
      </c>
    </row>
    <row r="307" spans="1:12">
      <c r="A307" s="106"/>
      <c r="B307" s="89"/>
      <c r="C307" s="107"/>
      <c r="D307" s="89"/>
      <c r="E307" s="7" t="str">
        <f t="shared" si="31"/>
        <v/>
      </c>
      <c r="F307" s="107"/>
      <c r="G307" s="8" t="str">
        <f t="shared" si="34"/>
        <v/>
      </c>
      <c r="H307" s="7" t="str">
        <f t="shared" si="32"/>
        <v/>
      </c>
      <c r="I307" s="16" t="str">
        <f t="shared" si="35"/>
        <v/>
      </c>
      <c r="J307" s="8" t="str">
        <f t="shared" si="36"/>
        <v/>
      </c>
      <c r="K307" s="18" t="str">
        <f t="shared" si="33"/>
        <v/>
      </c>
      <c r="L307" t="str">
        <f t="shared" si="37"/>
        <v/>
      </c>
    </row>
    <row r="308" spans="1:12">
      <c r="A308" s="106"/>
      <c r="B308" s="89"/>
      <c r="C308" s="107"/>
      <c r="D308" s="89"/>
      <c r="E308" s="7" t="str">
        <f t="shared" si="31"/>
        <v/>
      </c>
      <c r="F308" s="107"/>
      <c r="G308" s="8" t="str">
        <f t="shared" si="34"/>
        <v/>
      </c>
      <c r="H308" s="7" t="str">
        <f t="shared" si="32"/>
        <v/>
      </c>
      <c r="I308" s="16" t="str">
        <f t="shared" si="35"/>
        <v/>
      </c>
      <c r="J308" s="8" t="str">
        <f t="shared" si="36"/>
        <v/>
      </c>
      <c r="K308" s="18" t="str">
        <f t="shared" si="33"/>
        <v/>
      </c>
      <c r="L308" t="str">
        <f t="shared" si="37"/>
        <v/>
      </c>
    </row>
    <row r="309" spans="1:12">
      <c r="A309" s="106"/>
      <c r="B309" s="89"/>
      <c r="C309" s="107"/>
      <c r="D309" s="89"/>
      <c r="E309" s="7" t="str">
        <f t="shared" si="31"/>
        <v/>
      </c>
      <c r="F309" s="107"/>
      <c r="G309" s="8" t="str">
        <f t="shared" si="34"/>
        <v/>
      </c>
      <c r="H309" s="7" t="str">
        <f t="shared" si="32"/>
        <v/>
      </c>
      <c r="I309" s="16" t="str">
        <f t="shared" si="35"/>
        <v/>
      </c>
      <c r="J309" s="8" t="str">
        <f t="shared" si="36"/>
        <v/>
      </c>
      <c r="K309" s="18" t="str">
        <f t="shared" si="33"/>
        <v/>
      </c>
      <c r="L309" t="str">
        <f t="shared" si="37"/>
        <v/>
      </c>
    </row>
    <row r="310" spans="1:12">
      <c r="A310" s="106"/>
      <c r="B310" s="89"/>
      <c r="C310" s="107"/>
      <c r="D310" s="89"/>
      <c r="E310" s="7" t="str">
        <f t="shared" si="31"/>
        <v/>
      </c>
      <c r="F310" s="107"/>
      <c r="G310" s="8" t="str">
        <f t="shared" si="34"/>
        <v/>
      </c>
      <c r="H310" s="7" t="str">
        <f t="shared" si="32"/>
        <v/>
      </c>
      <c r="I310" s="16" t="str">
        <f t="shared" si="35"/>
        <v/>
      </c>
      <c r="J310" s="8" t="str">
        <f t="shared" si="36"/>
        <v/>
      </c>
      <c r="K310" s="18" t="str">
        <f t="shared" si="33"/>
        <v/>
      </c>
      <c r="L310" t="str">
        <f t="shared" si="37"/>
        <v/>
      </c>
    </row>
    <row r="311" spans="1:12">
      <c r="A311" s="106"/>
      <c r="B311" s="89"/>
      <c r="C311" s="107"/>
      <c r="D311" s="89"/>
      <c r="E311" s="7" t="str">
        <f t="shared" si="31"/>
        <v/>
      </c>
      <c r="F311" s="107"/>
      <c r="G311" s="8" t="str">
        <f t="shared" si="34"/>
        <v/>
      </c>
      <c r="H311" s="7" t="str">
        <f t="shared" si="32"/>
        <v/>
      </c>
      <c r="I311" s="16" t="str">
        <f t="shared" si="35"/>
        <v/>
      </c>
      <c r="J311" s="8" t="str">
        <f t="shared" si="36"/>
        <v/>
      </c>
      <c r="K311" s="18" t="str">
        <f t="shared" si="33"/>
        <v/>
      </c>
      <c r="L311" t="str">
        <f t="shared" si="37"/>
        <v/>
      </c>
    </row>
    <row r="312" spans="1:12">
      <c r="A312" s="106"/>
      <c r="B312" s="89"/>
      <c r="C312" s="107"/>
      <c r="D312" s="89"/>
      <c r="E312" s="7" t="str">
        <f t="shared" si="31"/>
        <v/>
      </c>
      <c r="F312" s="107"/>
      <c r="G312" s="8" t="str">
        <f t="shared" si="34"/>
        <v/>
      </c>
      <c r="H312" s="7" t="str">
        <f t="shared" si="32"/>
        <v/>
      </c>
      <c r="I312" s="16" t="str">
        <f t="shared" si="35"/>
        <v/>
      </c>
      <c r="J312" s="8" t="str">
        <f t="shared" si="36"/>
        <v/>
      </c>
      <c r="K312" s="18" t="str">
        <f t="shared" si="33"/>
        <v/>
      </c>
      <c r="L312" t="str">
        <f t="shared" si="37"/>
        <v/>
      </c>
    </row>
    <row r="313" spans="1:12">
      <c r="A313" s="106"/>
      <c r="B313" s="89"/>
      <c r="C313" s="107"/>
      <c r="D313" s="89"/>
      <c r="E313" s="7" t="str">
        <f t="shared" si="31"/>
        <v/>
      </c>
      <c r="F313" s="107"/>
      <c r="G313" s="8" t="str">
        <f t="shared" si="34"/>
        <v/>
      </c>
      <c r="H313" s="7" t="str">
        <f t="shared" si="32"/>
        <v/>
      </c>
      <c r="I313" s="16" t="str">
        <f t="shared" si="35"/>
        <v/>
      </c>
      <c r="J313" s="8" t="str">
        <f t="shared" si="36"/>
        <v/>
      </c>
      <c r="K313" s="18" t="str">
        <f t="shared" si="33"/>
        <v/>
      </c>
      <c r="L313" t="str">
        <f t="shared" si="37"/>
        <v/>
      </c>
    </row>
    <row r="314" spans="1:12">
      <c r="A314" s="106"/>
      <c r="B314" s="89"/>
      <c r="C314" s="107"/>
      <c r="D314" s="89"/>
      <c r="E314" s="7" t="str">
        <f t="shared" si="31"/>
        <v/>
      </c>
      <c r="F314" s="107"/>
      <c r="G314" s="8" t="str">
        <f t="shared" si="34"/>
        <v/>
      </c>
      <c r="H314" s="7" t="str">
        <f t="shared" si="32"/>
        <v/>
      </c>
      <c r="I314" s="16" t="str">
        <f t="shared" si="35"/>
        <v/>
      </c>
      <c r="J314" s="8" t="str">
        <f t="shared" si="36"/>
        <v/>
      </c>
      <c r="K314" s="18" t="str">
        <f t="shared" si="33"/>
        <v/>
      </c>
      <c r="L314" t="str">
        <f t="shared" si="37"/>
        <v/>
      </c>
    </row>
    <row r="315" spans="1:12">
      <c r="A315" s="106"/>
      <c r="B315" s="89"/>
      <c r="C315" s="107"/>
      <c r="D315" s="89"/>
      <c r="E315" s="7" t="str">
        <f t="shared" si="31"/>
        <v/>
      </c>
      <c r="F315" s="107"/>
      <c r="G315" s="8" t="str">
        <f t="shared" si="34"/>
        <v/>
      </c>
      <c r="H315" s="7" t="str">
        <f t="shared" si="32"/>
        <v/>
      </c>
      <c r="I315" s="16" t="str">
        <f t="shared" si="35"/>
        <v/>
      </c>
      <c r="J315" s="8" t="str">
        <f t="shared" si="36"/>
        <v/>
      </c>
      <c r="K315" s="18" t="str">
        <f t="shared" si="33"/>
        <v/>
      </c>
      <c r="L315" t="str">
        <f t="shared" si="37"/>
        <v/>
      </c>
    </row>
    <row r="316" spans="1:12">
      <c r="A316" s="106"/>
      <c r="B316" s="89"/>
      <c r="C316" s="107"/>
      <c r="D316" s="89"/>
      <c r="E316" s="7" t="str">
        <f t="shared" si="31"/>
        <v/>
      </c>
      <c r="F316" s="107"/>
      <c r="G316" s="8" t="str">
        <f t="shared" si="34"/>
        <v/>
      </c>
      <c r="H316" s="7" t="str">
        <f t="shared" si="32"/>
        <v/>
      </c>
      <c r="I316" s="16" t="str">
        <f t="shared" si="35"/>
        <v/>
      </c>
      <c r="J316" s="8" t="str">
        <f t="shared" si="36"/>
        <v/>
      </c>
      <c r="K316" s="18" t="str">
        <f t="shared" si="33"/>
        <v/>
      </c>
      <c r="L316" t="str">
        <f t="shared" si="37"/>
        <v/>
      </c>
    </row>
    <row r="317" spans="1:12">
      <c r="A317" s="106"/>
      <c r="B317" s="89"/>
      <c r="C317" s="107"/>
      <c r="D317" s="89"/>
      <c r="E317" s="7" t="str">
        <f t="shared" si="31"/>
        <v/>
      </c>
      <c r="F317" s="107"/>
      <c r="G317" s="8" t="str">
        <f t="shared" si="34"/>
        <v/>
      </c>
      <c r="H317" s="7" t="str">
        <f t="shared" si="32"/>
        <v/>
      </c>
      <c r="I317" s="16" t="str">
        <f t="shared" si="35"/>
        <v/>
      </c>
      <c r="J317" s="8" t="str">
        <f t="shared" si="36"/>
        <v/>
      </c>
      <c r="K317" s="18" t="str">
        <f t="shared" si="33"/>
        <v/>
      </c>
      <c r="L317" t="str">
        <f t="shared" si="37"/>
        <v/>
      </c>
    </row>
    <row r="318" spans="1:12">
      <c r="A318" s="106"/>
      <c r="B318" s="89"/>
      <c r="C318" s="107"/>
      <c r="D318" s="89"/>
      <c r="E318" s="7" t="str">
        <f t="shared" si="31"/>
        <v/>
      </c>
      <c r="F318" s="107"/>
      <c r="G318" s="8" t="str">
        <f t="shared" si="34"/>
        <v/>
      </c>
      <c r="H318" s="7" t="str">
        <f t="shared" si="32"/>
        <v/>
      </c>
      <c r="I318" s="16" t="str">
        <f t="shared" si="35"/>
        <v/>
      </c>
      <c r="J318" s="8" t="str">
        <f t="shared" si="36"/>
        <v/>
      </c>
      <c r="K318" s="18" t="str">
        <f t="shared" si="33"/>
        <v/>
      </c>
      <c r="L318" t="str">
        <f t="shared" si="37"/>
        <v/>
      </c>
    </row>
    <row r="319" spans="1:12">
      <c r="A319" s="106"/>
      <c r="B319" s="89"/>
      <c r="C319" s="107"/>
      <c r="D319" s="89"/>
      <c r="E319" s="7" t="str">
        <f t="shared" si="31"/>
        <v/>
      </c>
      <c r="F319" s="107"/>
      <c r="G319" s="8" t="str">
        <f t="shared" si="34"/>
        <v/>
      </c>
      <c r="H319" s="7" t="str">
        <f t="shared" si="32"/>
        <v/>
      </c>
      <c r="I319" s="16" t="str">
        <f t="shared" si="35"/>
        <v/>
      </c>
      <c r="J319" s="8" t="str">
        <f t="shared" si="36"/>
        <v/>
      </c>
      <c r="K319" s="18" t="str">
        <f t="shared" si="33"/>
        <v/>
      </c>
      <c r="L319" t="str">
        <f t="shared" si="37"/>
        <v/>
      </c>
    </row>
    <row r="320" spans="1:12">
      <c r="A320" s="106"/>
      <c r="B320" s="89"/>
      <c r="C320" s="107"/>
      <c r="D320" s="89"/>
      <c r="E320" s="7" t="str">
        <f t="shared" si="31"/>
        <v/>
      </c>
      <c r="F320" s="107"/>
      <c r="G320" s="8" t="str">
        <f t="shared" si="34"/>
        <v/>
      </c>
      <c r="H320" s="7" t="str">
        <f t="shared" si="32"/>
        <v/>
      </c>
      <c r="I320" s="16" t="str">
        <f t="shared" si="35"/>
        <v/>
      </c>
      <c r="J320" s="8" t="str">
        <f t="shared" si="36"/>
        <v/>
      </c>
      <c r="K320" s="18" t="str">
        <f t="shared" si="33"/>
        <v/>
      </c>
      <c r="L320" t="str">
        <f t="shared" si="37"/>
        <v/>
      </c>
    </row>
    <row r="321" spans="1:12">
      <c r="A321" s="106"/>
      <c r="B321" s="89"/>
      <c r="C321" s="107"/>
      <c r="D321" s="89"/>
      <c r="E321" s="7" t="str">
        <f t="shared" si="31"/>
        <v/>
      </c>
      <c r="F321" s="107"/>
      <c r="G321" s="8" t="str">
        <f t="shared" si="34"/>
        <v/>
      </c>
      <c r="H321" s="7" t="str">
        <f t="shared" si="32"/>
        <v/>
      </c>
      <c r="I321" s="16" t="str">
        <f t="shared" si="35"/>
        <v/>
      </c>
      <c r="J321" s="8" t="str">
        <f t="shared" si="36"/>
        <v/>
      </c>
      <c r="K321" s="18" t="str">
        <f t="shared" si="33"/>
        <v/>
      </c>
      <c r="L321" t="str">
        <f t="shared" si="37"/>
        <v/>
      </c>
    </row>
    <row r="322" spans="1:12">
      <c r="A322" s="106"/>
      <c r="B322" s="89"/>
      <c r="C322" s="107"/>
      <c r="D322" s="89"/>
      <c r="E322" s="7" t="str">
        <f t="shared" si="31"/>
        <v/>
      </c>
      <c r="F322" s="107"/>
      <c r="G322" s="8" t="str">
        <f t="shared" si="34"/>
        <v/>
      </c>
      <c r="H322" s="7" t="str">
        <f t="shared" si="32"/>
        <v/>
      </c>
      <c r="I322" s="16" t="str">
        <f t="shared" si="35"/>
        <v/>
      </c>
      <c r="J322" s="8" t="str">
        <f t="shared" si="36"/>
        <v/>
      </c>
      <c r="K322" s="18" t="str">
        <f t="shared" si="33"/>
        <v/>
      </c>
      <c r="L322" t="str">
        <f t="shared" si="37"/>
        <v/>
      </c>
    </row>
    <row r="323" spans="1:12">
      <c r="A323" s="106"/>
      <c r="B323" s="89"/>
      <c r="C323" s="107"/>
      <c r="D323" s="89"/>
      <c r="E323" s="7" t="str">
        <f t="shared" si="31"/>
        <v/>
      </c>
      <c r="F323" s="107"/>
      <c r="G323" s="8" t="str">
        <f t="shared" si="34"/>
        <v/>
      </c>
      <c r="H323" s="7" t="str">
        <f t="shared" si="32"/>
        <v/>
      </c>
      <c r="I323" s="16" t="str">
        <f t="shared" si="35"/>
        <v/>
      </c>
      <c r="J323" s="8" t="str">
        <f t="shared" si="36"/>
        <v/>
      </c>
      <c r="K323" s="18" t="str">
        <f t="shared" si="33"/>
        <v/>
      </c>
      <c r="L323" t="str">
        <f t="shared" si="37"/>
        <v/>
      </c>
    </row>
    <row r="324" spans="1:12">
      <c r="A324" s="106"/>
      <c r="B324" s="89"/>
      <c r="C324" s="107"/>
      <c r="D324" s="89"/>
      <c r="E324" s="7" t="str">
        <f t="shared" si="31"/>
        <v/>
      </c>
      <c r="F324" s="107"/>
      <c r="G324" s="8" t="str">
        <f t="shared" si="34"/>
        <v/>
      </c>
      <c r="H324" s="7" t="str">
        <f t="shared" si="32"/>
        <v/>
      </c>
      <c r="I324" s="16" t="str">
        <f t="shared" si="35"/>
        <v/>
      </c>
      <c r="J324" s="8" t="str">
        <f t="shared" si="36"/>
        <v/>
      </c>
      <c r="K324" s="18" t="str">
        <f t="shared" si="33"/>
        <v/>
      </c>
      <c r="L324" t="str">
        <f t="shared" si="37"/>
        <v/>
      </c>
    </row>
    <row r="325" spans="1:12">
      <c r="A325" s="106"/>
      <c r="B325" s="89"/>
      <c r="C325" s="107"/>
      <c r="D325" s="89"/>
      <c r="E325" s="7" t="str">
        <f t="shared" si="31"/>
        <v/>
      </c>
      <c r="F325" s="107"/>
      <c r="G325" s="8" t="str">
        <f t="shared" si="34"/>
        <v/>
      </c>
      <c r="H325" s="7" t="str">
        <f t="shared" si="32"/>
        <v/>
      </c>
      <c r="I325" s="16" t="str">
        <f t="shared" si="35"/>
        <v/>
      </c>
      <c r="J325" s="8" t="str">
        <f t="shared" si="36"/>
        <v/>
      </c>
      <c r="K325" s="18" t="str">
        <f t="shared" si="33"/>
        <v/>
      </c>
      <c r="L325" t="str">
        <f t="shared" si="37"/>
        <v/>
      </c>
    </row>
    <row r="326" spans="1:12">
      <c r="A326" s="106"/>
      <c r="B326" s="89"/>
      <c r="C326" s="107"/>
      <c r="D326" s="89"/>
      <c r="E326" s="7" t="str">
        <f t="shared" si="31"/>
        <v/>
      </c>
      <c r="F326" s="107"/>
      <c r="G326" s="8" t="str">
        <f t="shared" si="34"/>
        <v/>
      </c>
      <c r="H326" s="7" t="str">
        <f t="shared" si="32"/>
        <v/>
      </c>
      <c r="I326" s="16" t="str">
        <f t="shared" si="35"/>
        <v/>
      </c>
      <c r="J326" s="8" t="str">
        <f t="shared" si="36"/>
        <v/>
      </c>
      <c r="K326" s="18" t="str">
        <f t="shared" si="33"/>
        <v/>
      </c>
      <c r="L326" t="str">
        <f t="shared" si="37"/>
        <v/>
      </c>
    </row>
    <row r="327" spans="1:12">
      <c r="A327" s="106"/>
      <c r="B327" s="89"/>
      <c r="C327" s="107"/>
      <c r="D327" s="89"/>
      <c r="E327" s="7" t="str">
        <f t="shared" si="31"/>
        <v/>
      </c>
      <c r="F327" s="107"/>
      <c r="G327" s="8" t="str">
        <f t="shared" si="34"/>
        <v/>
      </c>
      <c r="H327" s="7" t="str">
        <f t="shared" si="32"/>
        <v/>
      </c>
      <c r="I327" s="16" t="str">
        <f t="shared" si="35"/>
        <v/>
      </c>
      <c r="J327" s="8" t="str">
        <f t="shared" si="36"/>
        <v/>
      </c>
      <c r="K327" s="18" t="str">
        <f t="shared" si="33"/>
        <v/>
      </c>
      <c r="L327" t="str">
        <f t="shared" si="37"/>
        <v/>
      </c>
    </row>
    <row r="328" spans="1:12">
      <c r="A328" s="106"/>
      <c r="B328" s="89"/>
      <c r="C328" s="107"/>
      <c r="D328" s="89"/>
      <c r="E328" s="7" t="str">
        <f t="shared" si="31"/>
        <v/>
      </c>
      <c r="F328" s="107"/>
      <c r="G328" s="8" t="str">
        <f t="shared" si="34"/>
        <v/>
      </c>
      <c r="H328" s="7" t="str">
        <f t="shared" si="32"/>
        <v/>
      </c>
      <c r="I328" s="16" t="str">
        <f t="shared" si="35"/>
        <v/>
      </c>
      <c r="J328" s="8" t="str">
        <f t="shared" si="36"/>
        <v/>
      </c>
      <c r="K328" s="18" t="str">
        <f t="shared" si="33"/>
        <v/>
      </c>
      <c r="L328" t="str">
        <f t="shared" si="37"/>
        <v/>
      </c>
    </row>
    <row r="329" spans="1:12">
      <c r="A329" s="106"/>
      <c r="B329" s="89"/>
      <c r="C329" s="107"/>
      <c r="D329" s="89"/>
      <c r="E329" s="7" t="str">
        <f t="shared" si="31"/>
        <v/>
      </c>
      <c r="F329" s="107"/>
      <c r="G329" s="8" t="str">
        <f t="shared" si="34"/>
        <v/>
      </c>
      <c r="H329" s="7" t="str">
        <f t="shared" si="32"/>
        <v/>
      </c>
      <c r="I329" s="16" t="str">
        <f t="shared" si="35"/>
        <v/>
      </c>
      <c r="J329" s="8" t="str">
        <f t="shared" si="36"/>
        <v/>
      </c>
      <c r="K329" s="18" t="str">
        <f t="shared" si="33"/>
        <v/>
      </c>
      <c r="L329" t="str">
        <f t="shared" si="37"/>
        <v/>
      </c>
    </row>
    <row r="330" spans="1:12">
      <c r="A330" s="106"/>
      <c r="B330" s="89"/>
      <c r="C330" s="107"/>
      <c r="D330" s="89"/>
      <c r="E330" s="7" t="str">
        <f t="shared" si="31"/>
        <v/>
      </c>
      <c r="F330" s="107"/>
      <c r="G330" s="8" t="str">
        <f t="shared" si="34"/>
        <v/>
      </c>
      <c r="H330" s="7" t="str">
        <f t="shared" si="32"/>
        <v/>
      </c>
      <c r="I330" s="16" t="str">
        <f t="shared" si="35"/>
        <v/>
      </c>
      <c r="J330" s="8" t="str">
        <f t="shared" si="36"/>
        <v/>
      </c>
      <c r="K330" s="18" t="str">
        <f t="shared" si="33"/>
        <v/>
      </c>
      <c r="L330" t="str">
        <f t="shared" si="37"/>
        <v/>
      </c>
    </row>
    <row r="331" spans="1:12">
      <c r="A331" s="106"/>
      <c r="B331" s="89"/>
      <c r="C331" s="107"/>
      <c r="D331" s="89"/>
      <c r="E331" s="7" t="str">
        <f t="shared" si="31"/>
        <v/>
      </c>
      <c r="F331" s="107"/>
      <c r="G331" s="8" t="str">
        <f t="shared" si="34"/>
        <v/>
      </c>
      <c r="H331" s="7" t="str">
        <f t="shared" si="32"/>
        <v/>
      </c>
      <c r="I331" s="16" t="str">
        <f t="shared" si="35"/>
        <v/>
      </c>
      <c r="J331" s="8" t="str">
        <f t="shared" si="36"/>
        <v/>
      </c>
      <c r="K331" s="18" t="str">
        <f t="shared" si="33"/>
        <v/>
      </c>
      <c r="L331" t="str">
        <f t="shared" si="37"/>
        <v/>
      </c>
    </row>
    <row r="332" spans="1:12">
      <c r="A332" s="106"/>
      <c r="B332" s="89"/>
      <c r="C332" s="107"/>
      <c r="D332" s="89"/>
      <c r="E332" s="7" t="str">
        <f t="shared" ref="E332:E395" si="38">IF(C332="","",C332*D332)</f>
        <v/>
      </c>
      <c r="F332" s="107"/>
      <c r="G332" s="8" t="str">
        <f t="shared" si="34"/>
        <v/>
      </c>
      <c r="H332" s="7" t="str">
        <f t="shared" ref="H332:H395" si="39">IF(F332="","",F332*G332)</f>
        <v/>
      </c>
      <c r="I332" s="16" t="str">
        <f t="shared" si="35"/>
        <v/>
      </c>
      <c r="J332" s="8" t="str">
        <f t="shared" si="36"/>
        <v/>
      </c>
      <c r="K332" s="18" t="str">
        <f t="shared" ref="K332:K395" si="40">IF(I332="","",I332*J332)</f>
        <v/>
      </c>
      <c r="L332" t="str">
        <f t="shared" si="37"/>
        <v/>
      </c>
    </row>
    <row r="333" spans="1:12">
      <c r="A333" s="106"/>
      <c r="B333" s="89"/>
      <c r="C333" s="107"/>
      <c r="D333" s="89"/>
      <c r="E333" s="7" t="str">
        <f t="shared" si="38"/>
        <v/>
      </c>
      <c r="F333" s="107"/>
      <c r="G333" s="8" t="str">
        <f t="shared" ref="G333:G396" si="41">IF(F333="","",J332)</f>
        <v/>
      </c>
      <c r="H333" s="7" t="str">
        <f t="shared" si="39"/>
        <v/>
      </c>
      <c r="I333" s="16" t="str">
        <f t="shared" ref="I333:I396" si="42">IF(AND(C333="",F333=""),"",IF(C333&lt;&gt;"",I332+C333,IF(F333&lt;&gt;"",I332-F333)))</f>
        <v/>
      </c>
      <c r="J333" s="8" t="str">
        <f t="shared" ref="J333:J396" si="43">IF(AND(C333="",F333=""),"",IF(C333&lt;&gt;"",(K332+E333)/(I332+C333),IF(J332="","",J332)))</f>
        <v/>
      </c>
      <c r="K333" s="18" t="str">
        <f t="shared" si="40"/>
        <v/>
      </c>
      <c r="L333" t="str">
        <f t="shared" si="37"/>
        <v/>
      </c>
    </row>
    <row r="334" spans="1:12">
      <c r="A334" s="106"/>
      <c r="B334" s="89"/>
      <c r="C334" s="107"/>
      <c r="D334" s="89"/>
      <c r="E334" s="7" t="str">
        <f t="shared" si="38"/>
        <v/>
      </c>
      <c r="F334" s="107"/>
      <c r="G334" s="8" t="str">
        <f t="shared" si="41"/>
        <v/>
      </c>
      <c r="H334" s="7" t="str">
        <f t="shared" si="39"/>
        <v/>
      </c>
      <c r="I334" s="16" t="str">
        <f t="shared" si="42"/>
        <v/>
      </c>
      <c r="J334" s="8" t="str">
        <f t="shared" si="43"/>
        <v/>
      </c>
      <c r="K334" s="18" t="str">
        <f t="shared" si="40"/>
        <v/>
      </c>
      <c r="L334" t="str">
        <f t="shared" si="37"/>
        <v/>
      </c>
    </row>
    <row r="335" spans="1:12">
      <c r="A335" s="106"/>
      <c r="B335" s="89"/>
      <c r="C335" s="107"/>
      <c r="D335" s="89"/>
      <c r="E335" s="7" t="str">
        <f t="shared" si="38"/>
        <v/>
      </c>
      <c r="F335" s="107"/>
      <c r="G335" s="8" t="str">
        <f t="shared" si="41"/>
        <v/>
      </c>
      <c r="H335" s="7" t="str">
        <f t="shared" si="39"/>
        <v/>
      </c>
      <c r="I335" s="16" t="str">
        <f t="shared" si="42"/>
        <v/>
      </c>
      <c r="J335" s="8" t="str">
        <f t="shared" si="43"/>
        <v/>
      </c>
      <c r="K335" s="18" t="str">
        <f t="shared" si="40"/>
        <v/>
      </c>
      <c r="L335" t="str">
        <f t="shared" si="37"/>
        <v/>
      </c>
    </row>
    <row r="336" spans="1:12">
      <c r="A336" s="106"/>
      <c r="B336" s="89"/>
      <c r="C336" s="107"/>
      <c r="D336" s="89"/>
      <c r="E336" s="7" t="str">
        <f t="shared" si="38"/>
        <v/>
      </c>
      <c r="F336" s="107"/>
      <c r="G336" s="8" t="str">
        <f t="shared" si="41"/>
        <v/>
      </c>
      <c r="H336" s="7" t="str">
        <f t="shared" si="39"/>
        <v/>
      </c>
      <c r="I336" s="16" t="str">
        <f t="shared" si="42"/>
        <v/>
      </c>
      <c r="J336" s="8" t="str">
        <f t="shared" si="43"/>
        <v/>
      </c>
      <c r="K336" s="18" t="str">
        <f t="shared" si="40"/>
        <v/>
      </c>
      <c r="L336" t="str">
        <f t="shared" si="37"/>
        <v/>
      </c>
    </row>
    <row r="337" spans="1:12">
      <c r="A337" s="106"/>
      <c r="B337" s="89"/>
      <c r="C337" s="107"/>
      <c r="D337" s="89"/>
      <c r="E337" s="7" t="str">
        <f t="shared" si="38"/>
        <v/>
      </c>
      <c r="F337" s="107"/>
      <c r="G337" s="8" t="str">
        <f t="shared" si="41"/>
        <v/>
      </c>
      <c r="H337" s="7" t="str">
        <f t="shared" si="39"/>
        <v/>
      </c>
      <c r="I337" s="16" t="str">
        <f t="shared" si="42"/>
        <v/>
      </c>
      <c r="J337" s="8" t="str">
        <f t="shared" si="43"/>
        <v/>
      </c>
      <c r="K337" s="18" t="str">
        <f t="shared" si="40"/>
        <v/>
      </c>
      <c r="L337" t="str">
        <f t="shared" ref="L337:L400" si="44">IF(K337="","",IF(K338="","Existencias finales",""))</f>
        <v/>
      </c>
    </row>
    <row r="338" spans="1:12">
      <c r="A338" s="106"/>
      <c r="B338" s="89"/>
      <c r="C338" s="107"/>
      <c r="D338" s="89"/>
      <c r="E338" s="7" t="str">
        <f t="shared" si="38"/>
        <v/>
      </c>
      <c r="F338" s="107"/>
      <c r="G338" s="8" t="str">
        <f t="shared" si="41"/>
        <v/>
      </c>
      <c r="H338" s="7" t="str">
        <f t="shared" si="39"/>
        <v/>
      </c>
      <c r="I338" s="16" t="str">
        <f t="shared" si="42"/>
        <v/>
      </c>
      <c r="J338" s="8" t="str">
        <f t="shared" si="43"/>
        <v/>
      </c>
      <c r="K338" s="18" t="str">
        <f t="shared" si="40"/>
        <v/>
      </c>
      <c r="L338" t="str">
        <f t="shared" si="44"/>
        <v/>
      </c>
    </row>
    <row r="339" spans="1:12">
      <c r="A339" s="106"/>
      <c r="B339" s="89"/>
      <c r="C339" s="107"/>
      <c r="D339" s="89"/>
      <c r="E339" s="7" t="str">
        <f t="shared" si="38"/>
        <v/>
      </c>
      <c r="F339" s="107"/>
      <c r="G339" s="8" t="str">
        <f t="shared" si="41"/>
        <v/>
      </c>
      <c r="H339" s="7" t="str">
        <f t="shared" si="39"/>
        <v/>
      </c>
      <c r="I339" s="16" t="str">
        <f t="shared" si="42"/>
        <v/>
      </c>
      <c r="J339" s="8" t="str">
        <f t="shared" si="43"/>
        <v/>
      </c>
      <c r="K339" s="18" t="str">
        <f t="shared" si="40"/>
        <v/>
      </c>
      <c r="L339" t="str">
        <f t="shared" si="44"/>
        <v/>
      </c>
    </row>
    <row r="340" spans="1:12">
      <c r="A340" s="106"/>
      <c r="B340" s="89"/>
      <c r="C340" s="107"/>
      <c r="D340" s="89"/>
      <c r="E340" s="7" t="str">
        <f t="shared" si="38"/>
        <v/>
      </c>
      <c r="F340" s="107"/>
      <c r="G340" s="8" t="str">
        <f t="shared" si="41"/>
        <v/>
      </c>
      <c r="H340" s="7" t="str">
        <f t="shared" si="39"/>
        <v/>
      </c>
      <c r="I340" s="16" t="str">
        <f t="shared" si="42"/>
        <v/>
      </c>
      <c r="J340" s="8" t="str">
        <f t="shared" si="43"/>
        <v/>
      </c>
      <c r="K340" s="18" t="str">
        <f t="shared" si="40"/>
        <v/>
      </c>
      <c r="L340" t="str">
        <f t="shared" si="44"/>
        <v/>
      </c>
    </row>
    <row r="341" spans="1:12">
      <c r="A341" s="106"/>
      <c r="B341" s="89"/>
      <c r="C341" s="107"/>
      <c r="D341" s="89"/>
      <c r="E341" s="7" t="str">
        <f t="shared" si="38"/>
        <v/>
      </c>
      <c r="F341" s="107"/>
      <c r="G341" s="8" t="str">
        <f t="shared" si="41"/>
        <v/>
      </c>
      <c r="H341" s="7" t="str">
        <f t="shared" si="39"/>
        <v/>
      </c>
      <c r="I341" s="16" t="str">
        <f t="shared" si="42"/>
        <v/>
      </c>
      <c r="J341" s="8" t="str">
        <f t="shared" si="43"/>
        <v/>
      </c>
      <c r="K341" s="18" t="str">
        <f t="shared" si="40"/>
        <v/>
      </c>
      <c r="L341" t="str">
        <f t="shared" si="44"/>
        <v/>
      </c>
    </row>
    <row r="342" spans="1:12">
      <c r="A342" s="106"/>
      <c r="B342" s="89"/>
      <c r="C342" s="107"/>
      <c r="D342" s="89"/>
      <c r="E342" s="7" t="str">
        <f t="shared" si="38"/>
        <v/>
      </c>
      <c r="F342" s="107"/>
      <c r="G342" s="8" t="str">
        <f t="shared" si="41"/>
        <v/>
      </c>
      <c r="H342" s="7" t="str">
        <f t="shared" si="39"/>
        <v/>
      </c>
      <c r="I342" s="16" t="str">
        <f t="shared" si="42"/>
        <v/>
      </c>
      <c r="J342" s="8" t="str">
        <f t="shared" si="43"/>
        <v/>
      </c>
      <c r="K342" s="18" t="str">
        <f t="shared" si="40"/>
        <v/>
      </c>
      <c r="L342" t="str">
        <f t="shared" si="44"/>
        <v/>
      </c>
    </row>
    <row r="343" spans="1:12">
      <c r="A343" s="106"/>
      <c r="B343" s="89"/>
      <c r="C343" s="107"/>
      <c r="D343" s="89"/>
      <c r="E343" s="7" t="str">
        <f t="shared" si="38"/>
        <v/>
      </c>
      <c r="F343" s="107"/>
      <c r="G343" s="8" t="str">
        <f t="shared" si="41"/>
        <v/>
      </c>
      <c r="H343" s="7" t="str">
        <f t="shared" si="39"/>
        <v/>
      </c>
      <c r="I343" s="16" t="str">
        <f t="shared" si="42"/>
        <v/>
      </c>
      <c r="J343" s="8" t="str">
        <f t="shared" si="43"/>
        <v/>
      </c>
      <c r="K343" s="18" t="str">
        <f t="shared" si="40"/>
        <v/>
      </c>
      <c r="L343" t="str">
        <f t="shared" si="44"/>
        <v/>
      </c>
    </row>
    <row r="344" spans="1:12">
      <c r="A344" s="106"/>
      <c r="B344" s="89"/>
      <c r="C344" s="107"/>
      <c r="D344" s="89"/>
      <c r="E344" s="7" t="str">
        <f t="shared" si="38"/>
        <v/>
      </c>
      <c r="F344" s="107"/>
      <c r="G344" s="8" t="str">
        <f t="shared" si="41"/>
        <v/>
      </c>
      <c r="H344" s="7" t="str">
        <f t="shared" si="39"/>
        <v/>
      </c>
      <c r="I344" s="16" t="str">
        <f t="shared" si="42"/>
        <v/>
      </c>
      <c r="J344" s="8" t="str">
        <f t="shared" si="43"/>
        <v/>
      </c>
      <c r="K344" s="18" t="str">
        <f t="shared" si="40"/>
        <v/>
      </c>
      <c r="L344" t="str">
        <f t="shared" si="44"/>
        <v/>
      </c>
    </row>
    <row r="345" spans="1:12">
      <c r="A345" s="106"/>
      <c r="B345" s="89"/>
      <c r="C345" s="107"/>
      <c r="D345" s="89"/>
      <c r="E345" s="7" t="str">
        <f t="shared" si="38"/>
        <v/>
      </c>
      <c r="F345" s="107"/>
      <c r="G345" s="8" t="str">
        <f t="shared" si="41"/>
        <v/>
      </c>
      <c r="H345" s="7" t="str">
        <f t="shared" si="39"/>
        <v/>
      </c>
      <c r="I345" s="16" t="str">
        <f t="shared" si="42"/>
        <v/>
      </c>
      <c r="J345" s="8" t="str">
        <f t="shared" si="43"/>
        <v/>
      </c>
      <c r="K345" s="18" t="str">
        <f t="shared" si="40"/>
        <v/>
      </c>
      <c r="L345" t="str">
        <f t="shared" si="44"/>
        <v/>
      </c>
    </row>
    <row r="346" spans="1:12">
      <c r="A346" s="106"/>
      <c r="B346" s="89"/>
      <c r="C346" s="107"/>
      <c r="D346" s="89"/>
      <c r="E346" s="7" t="str">
        <f t="shared" si="38"/>
        <v/>
      </c>
      <c r="F346" s="107"/>
      <c r="G346" s="8" t="str">
        <f t="shared" si="41"/>
        <v/>
      </c>
      <c r="H346" s="7" t="str">
        <f t="shared" si="39"/>
        <v/>
      </c>
      <c r="I346" s="16" t="str">
        <f t="shared" si="42"/>
        <v/>
      </c>
      <c r="J346" s="8" t="str">
        <f t="shared" si="43"/>
        <v/>
      </c>
      <c r="K346" s="18" t="str">
        <f t="shared" si="40"/>
        <v/>
      </c>
      <c r="L346" t="str">
        <f t="shared" si="44"/>
        <v/>
      </c>
    </row>
    <row r="347" spans="1:12">
      <c r="A347" s="106"/>
      <c r="B347" s="89"/>
      <c r="C347" s="107"/>
      <c r="D347" s="89"/>
      <c r="E347" s="7" t="str">
        <f t="shared" si="38"/>
        <v/>
      </c>
      <c r="F347" s="107"/>
      <c r="G347" s="8" t="str">
        <f t="shared" si="41"/>
        <v/>
      </c>
      <c r="H347" s="7" t="str">
        <f t="shared" si="39"/>
        <v/>
      </c>
      <c r="I347" s="16" t="str">
        <f t="shared" si="42"/>
        <v/>
      </c>
      <c r="J347" s="8" t="str">
        <f t="shared" si="43"/>
        <v/>
      </c>
      <c r="K347" s="18" t="str">
        <f t="shared" si="40"/>
        <v/>
      </c>
      <c r="L347" t="str">
        <f t="shared" si="44"/>
        <v/>
      </c>
    </row>
    <row r="348" spans="1:12">
      <c r="A348" s="106"/>
      <c r="B348" s="89"/>
      <c r="C348" s="107"/>
      <c r="D348" s="89"/>
      <c r="E348" s="7" t="str">
        <f t="shared" si="38"/>
        <v/>
      </c>
      <c r="F348" s="107"/>
      <c r="G348" s="8" t="str">
        <f t="shared" si="41"/>
        <v/>
      </c>
      <c r="H348" s="7" t="str">
        <f t="shared" si="39"/>
        <v/>
      </c>
      <c r="I348" s="16" t="str">
        <f t="shared" si="42"/>
        <v/>
      </c>
      <c r="J348" s="8" t="str">
        <f t="shared" si="43"/>
        <v/>
      </c>
      <c r="K348" s="18" t="str">
        <f t="shared" si="40"/>
        <v/>
      </c>
      <c r="L348" t="str">
        <f t="shared" si="44"/>
        <v/>
      </c>
    </row>
    <row r="349" spans="1:12">
      <c r="A349" s="106"/>
      <c r="B349" s="89"/>
      <c r="C349" s="107"/>
      <c r="D349" s="89"/>
      <c r="E349" s="7" t="str">
        <f t="shared" si="38"/>
        <v/>
      </c>
      <c r="F349" s="107"/>
      <c r="G349" s="8" t="str">
        <f t="shared" si="41"/>
        <v/>
      </c>
      <c r="H349" s="7" t="str">
        <f t="shared" si="39"/>
        <v/>
      </c>
      <c r="I349" s="16" t="str">
        <f t="shared" si="42"/>
        <v/>
      </c>
      <c r="J349" s="8" t="str">
        <f t="shared" si="43"/>
        <v/>
      </c>
      <c r="K349" s="18" t="str">
        <f t="shared" si="40"/>
        <v/>
      </c>
      <c r="L349" t="str">
        <f t="shared" si="44"/>
        <v/>
      </c>
    </row>
    <row r="350" spans="1:12">
      <c r="A350" s="106"/>
      <c r="B350" s="89"/>
      <c r="C350" s="107"/>
      <c r="D350" s="89"/>
      <c r="E350" s="7" t="str">
        <f t="shared" si="38"/>
        <v/>
      </c>
      <c r="F350" s="107"/>
      <c r="G350" s="8" t="str">
        <f t="shared" si="41"/>
        <v/>
      </c>
      <c r="H350" s="7" t="str">
        <f t="shared" si="39"/>
        <v/>
      </c>
      <c r="I350" s="16" t="str">
        <f t="shared" si="42"/>
        <v/>
      </c>
      <c r="J350" s="8" t="str">
        <f t="shared" si="43"/>
        <v/>
      </c>
      <c r="K350" s="18" t="str">
        <f t="shared" si="40"/>
        <v/>
      </c>
      <c r="L350" t="str">
        <f t="shared" si="44"/>
        <v/>
      </c>
    </row>
    <row r="351" spans="1:12">
      <c r="A351" s="106"/>
      <c r="B351" s="89"/>
      <c r="C351" s="107"/>
      <c r="D351" s="89"/>
      <c r="E351" s="7" t="str">
        <f t="shared" si="38"/>
        <v/>
      </c>
      <c r="F351" s="107"/>
      <c r="G351" s="8" t="str">
        <f t="shared" si="41"/>
        <v/>
      </c>
      <c r="H351" s="7" t="str">
        <f t="shared" si="39"/>
        <v/>
      </c>
      <c r="I351" s="16" t="str">
        <f t="shared" si="42"/>
        <v/>
      </c>
      <c r="J351" s="8" t="str">
        <f t="shared" si="43"/>
        <v/>
      </c>
      <c r="K351" s="18" t="str">
        <f t="shared" si="40"/>
        <v/>
      </c>
      <c r="L351" t="str">
        <f t="shared" si="44"/>
        <v/>
      </c>
    </row>
    <row r="352" spans="1:12">
      <c r="A352" s="106"/>
      <c r="B352" s="89"/>
      <c r="C352" s="107"/>
      <c r="D352" s="89"/>
      <c r="E352" s="7" t="str">
        <f t="shared" si="38"/>
        <v/>
      </c>
      <c r="F352" s="107"/>
      <c r="G352" s="8" t="str">
        <f t="shared" si="41"/>
        <v/>
      </c>
      <c r="H352" s="7" t="str">
        <f t="shared" si="39"/>
        <v/>
      </c>
      <c r="I352" s="16" t="str">
        <f t="shared" si="42"/>
        <v/>
      </c>
      <c r="J352" s="8" t="str">
        <f t="shared" si="43"/>
        <v/>
      </c>
      <c r="K352" s="18" t="str">
        <f t="shared" si="40"/>
        <v/>
      </c>
      <c r="L352" t="str">
        <f t="shared" si="44"/>
        <v/>
      </c>
    </row>
    <row r="353" spans="1:12">
      <c r="A353" s="106"/>
      <c r="B353" s="89"/>
      <c r="C353" s="107"/>
      <c r="D353" s="89"/>
      <c r="E353" s="7" t="str">
        <f t="shared" si="38"/>
        <v/>
      </c>
      <c r="F353" s="107"/>
      <c r="G353" s="8" t="str">
        <f t="shared" si="41"/>
        <v/>
      </c>
      <c r="H353" s="7" t="str">
        <f t="shared" si="39"/>
        <v/>
      </c>
      <c r="I353" s="16" t="str">
        <f t="shared" si="42"/>
        <v/>
      </c>
      <c r="J353" s="8" t="str">
        <f t="shared" si="43"/>
        <v/>
      </c>
      <c r="K353" s="18" t="str">
        <f t="shared" si="40"/>
        <v/>
      </c>
      <c r="L353" t="str">
        <f t="shared" si="44"/>
        <v/>
      </c>
    </row>
    <row r="354" spans="1:12">
      <c r="A354" s="106"/>
      <c r="B354" s="89"/>
      <c r="C354" s="107"/>
      <c r="D354" s="89"/>
      <c r="E354" s="7" t="str">
        <f t="shared" si="38"/>
        <v/>
      </c>
      <c r="F354" s="107"/>
      <c r="G354" s="8" t="str">
        <f t="shared" si="41"/>
        <v/>
      </c>
      <c r="H354" s="7" t="str">
        <f t="shared" si="39"/>
        <v/>
      </c>
      <c r="I354" s="16" t="str">
        <f t="shared" si="42"/>
        <v/>
      </c>
      <c r="J354" s="8" t="str">
        <f t="shared" si="43"/>
        <v/>
      </c>
      <c r="K354" s="18" t="str">
        <f t="shared" si="40"/>
        <v/>
      </c>
      <c r="L354" t="str">
        <f t="shared" si="44"/>
        <v/>
      </c>
    </row>
    <row r="355" spans="1:12">
      <c r="A355" s="106"/>
      <c r="B355" s="89"/>
      <c r="C355" s="107"/>
      <c r="D355" s="89"/>
      <c r="E355" s="7" t="str">
        <f t="shared" si="38"/>
        <v/>
      </c>
      <c r="F355" s="107"/>
      <c r="G355" s="8" t="str">
        <f t="shared" si="41"/>
        <v/>
      </c>
      <c r="H355" s="7" t="str">
        <f t="shared" si="39"/>
        <v/>
      </c>
      <c r="I355" s="16" t="str">
        <f t="shared" si="42"/>
        <v/>
      </c>
      <c r="J355" s="8" t="str">
        <f t="shared" si="43"/>
        <v/>
      </c>
      <c r="K355" s="18" t="str">
        <f t="shared" si="40"/>
        <v/>
      </c>
      <c r="L355" t="str">
        <f t="shared" si="44"/>
        <v/>
      </c>
    </row>
    <row r="356" spans="1:12">
      <c r="A356" s="106"/>
      <c r="B356" s="89"/>
      <c r="C356" s="107"/>
      <c r="D356" s="89"/>
      <c r="E356" s="7" t="str">
        <f t="shared" si="38"/>
        <v/>
      </c>
      <c r="F356" s="107"/>
      <c r="G356" s="8" t="str">
        <f t="shared" si="41"/>
        <v/>
      </c>
      <c r="H356" s="7" t="str">
        <f t="shared" si="39"/>
        <v/>
      </c>
      <c r="I356" s="16" t="str">
        <f t="shared" si="42"/>
        <v/>
      </c>
      <c r="J356" s="8" t="str">
        <f t="shared" si="43"/>
        <v/>
      </c>
      <c r="K356" s="18" t="str">
        <f t="shared" si="40"/>
        <v/>
      </c>
      <c r="L356" t="str">
        <f t="shared" si="44"/>
        <v/>
      </c>
    </row>
    <row r="357" spans="1:12">
      <c r="A357" s="106"/>
      <c r="B357" s="89"/>
      <c r="C357" s="107"/>
      <c r="D357" s="89"/>
      <c r="E357" s="7" t="str">
        <f t="shared" si="38"/>
        <v/>
      </c>
      <c r="F357" s="107"/>
      <c r="G357" s="8" t="str">
        <f t="shared" si="41"/>
        <v/>
      </c>
      <c r="H357" s="7" t="str">
        <f t="shared" si="39"/>
        <v/>
      </c>
      <c r="I357" s="16" t="str">
        <f t="shared" si="42"/>
        <v/>
      </c>
      <c r="J357" s="8" t="str">
        <f t="shared" si="43"/>
        <v/>
      </c>
      <c r="K357" s="18" t="str">
        <f t="shared" si="40"/>
        <v/>
      </c>
      <c r="L357" t="str">
        <f t="shared" si="44"/>
        <v/>
      </c>
    </row>
    <row r="358" spans="1:12">
      <c r="A358" s="106"/>
      <c r="B358" s="89"/>
      <c r="C358" s="107"/>
      <c r="D358" s="89"/>
      <c r="E358" s="7" t="str">
        <f t="shared" si="38"/>
        <v/>
      </c>
      <c r="F358" s="107"/>
      <c r="G358" s="8" t="str">
        <f t="shared" si="41"/>
        <v/>
      </c>
      <c r="H358" s="7" t="str">
        <f t="shared" si="39"/>
        <v/>
      </c>
      <c r="I358" s="16" t="str">
        <f t="shared" si="42"/>
        <v/>
      </c>
      <c r="J358" s="8" t="str">
        <f t="shared" si="43"/>
        <v/>
      </c>
      <c r="K358" s="18" t="str">
        <f t="shared" si="40"/>
        <v/>
      </c>
      <c r="L358" t="str">
        <f t="shared" si="44"/>
        <v/>
      </c>
    </row>
    <row r="359" spans="1:12">
      <c r="A359" s="106"/>
      <c r="B359" s="89"/>
      <c r="C359" s="107"/>
      <c r="D359" s="89"/>
      <c r="E359" s="7" t="str">
        <f t="shared" si="38"/>
        <v/>
      </c>
      <c r="F359" s="107"/>
      <c r="G359" s="8" t="str">
        <f t="shared" si="41"/>
        <v/>
      </c>
      <c r="H359" s="7" t="str">
        <f t="shared" si="39"/>
        <v/>
      </c>
      <c r="I359" s="16" t="str">
        <f t="shared" si="42"/>
        <v/>
      </c>
      <c r="J359" s="8" t="str">
        <f t="shared" si="43"/>
        <v/>
      </c>
      <c r="K359" s="18" t="str">
        <f t="shared" si="40"/>
        <v/>
      </c>
      <c r="L359" t="str">
        <f t="shared" si="44"/>
        <v/>
      </c>
    </row>
    <row r="360" spans="1:12">
      <c r="A360" s="106"/>
      <c r="B360" s="89"/>
      <c r="C360" s="107"/>
      <c r="D360" s="89"/>
      <c r="E360" s="7" t="str">
        <f t="shared" si="38"/>
        <v/>
      </c>
      <c r="F360" s="107"/>
      <c r="G360" s="8" t="str">
        <f t="shared" si="41"/>
        <v/>
      </c>
      <c r="H360" s="7" t="str">
        <f t="shared" si="39"/>
        <v/>
      </c>
      <c r="I360" s="16" t="str">
        <f t="shared" si="42"/>
        <v/>
      </c>
      <c r="J360" s="8" t="str">
        <f t="shared" si="43"/>
        <v/>
      </c>
      <c r="K360" s="18" t="str">
        <f t="shared" si="40"/>
        <v/>
      </c>
      <c r="L360" t="str">
        <f t="shared" si="44"/>
        <v/>
      </c>
    </row>
    <row r="361" spans="1:12">
      <c r="A361" s="106"/>
      <c r="B361" s="89"/>
      <c r="C361" s="107"/>
      <c r="D361" s="89"/>
      <c r="E361" s="7" t="str">
        <f t="shared" si="38"/>
        <v/>
      </c>
      <c r="F361" s="107"/>
      <c r="G361" s="8" t="str">
        <f t="shared" si="41"/>
        <v/>
      </c>
      <c r="H361" s="7" t="str">
        <f t="shared" si="39"/>
        <v/>
      </c>
      <c r="I361" s="16" t="str">
        <f t="shared" si="42"/>
        <v/>
      </c>
      <c r="J361" s="8" t="str">
        <f t="shared" si="43"/>
        <v/>
      </c>
      <c r="K361" s="18" t="str">
        <f t="shared" si="40"/>
        <v/>
      </c>
      <c r="L361" t="str">
        <f t="shared" si="44"/>
        <v/>
      </c>
    </row>
    <row r="362" spans="1:12">
      <c r="A362" s="106"/>
      <c r="B362" s="89"/>
      <c r="C362" s="107"/>
      <c r="D362" s="89"/>
      <c r="E362" s="7" t="str">
        <f t="shared" si="38"/>
        <v/>
      </c>
      <c r="F362" s="107"/>
      <c r="G362" s="8" t="str">
        <f t="shared" si="41"/>
        <v/>
      </c>
      <c r="H362" s="7" t="str">
        <f t="shared" si="39"/>
        <v/>
      </c>
      <c r="I362" s="16" t="str">
        <f t="shared" si="42"/>
        <v/>
      </c>
      <c r="J362" s="8" t="str">
        <f t="shared" si="43"/>
        <v/>
      </c>
      <c r="K362" s="18" t="str">
        <f t="shared" si="40"/>
        <v/>
      </c>
      <c r="L362" t="str">
        <f t="shared" si="44"/>
        <v/>
      </c>
    </row>
    <row r="363" spans="1:12">
      <c r="A363" s="106"/>
      <c r="B363" s="89"/>
      <c r="C363" s="107"/>
      <c r="D363" s="89"/>
      <c r="E363" s="7" t="str">
        <f t="shared" si="38"/>
        <v/>
      </c>
      <c r="F363" s="107"/>
      <c r="G363" s="8" t="str">
        <f t="shared" si="41"/>
        <v/>
      </c>
      <c r="H363" s="7" t="str">
        <f t="shared" si="39"/>
        <v/>
      </c>
      <c r="I363" s="16" t="str">
        <f t="shared" si="42"/>
        <v/>
      </c>
      <c r="J363" s="8" t="str">
        <f t="shared" si="43"/>
        <v/>
      </c>
      <c r="K363" s="18" t="str">
        <f t="shared" si="40"/>
        <v/>
      </c>
      <c r="L363" t="str">
        <f t="shared" si="44"/>
        <v/>
      </c>
    </row>
    <row r="364" spans="1:12">
      <c r="A364" s="106"/>
      <c r="B364" s="89"/>
      <c r="C364" s="107"/>
      <c r="D364" s="89"/>
      <c r="E364" s="7" t="str">
        <f t="shared" si="38"/>
        <v/>
      </c>
      <c r="F364" s="107"/>
      <c r="G364" s="8" t="str">
        <f t="shared" si="41"/>
        <v/>
      </c>
      <c r="H364" s="7" t="str">
        <f t="shared" si="39"/>
        <v/>
      </c>
      <c r="I364" s="16" t="str">
        <f t="shared" si="42"/>
        <v/>
      </c>
      <c r="J364" s="8" t="str">
        <f t="shared" si="43"/>
        <v/>
      </c>
      <c r="K364" s="18" t="str">
        <f t="shared" si="40"/>
        <v/>
      </c>
      <c r="L364" t="str">
        <f t="shared" si="44"/>
        <v/>
      </c>
    </row>
    <row r="365" spans="1:12">
      <c r="A365" s="106"/>
      <c r="B365" s="89"/>
      <c r="C365" s="107"/>
      <c r="D365" s="89"/>
      <c r="E365" s="7" t="str">
        <f t="shared" si="38"/>
        <v/>
      </c>
      <c r="F365" s="107"/>
      <c r="G365" s="8" t="str">
        <f t="shared" si="41"/>
        <v/>
      </c>
      <c r="H365" s="7" t="str">
        <f t="shared" si="39"/>
        <v/>
      </c>
      <c r="I365" s="16" t="str">
        <f t="shared" si="42"/>
        <v/>
      </c>
      <c r="J365" s="8" t="str">
        <f t="shared" si="43"/>
        <v/>
      </c>
      <c r="K365" s="18" t="str">
        <f t="shared" si="40"/>
        <v/>
      </c>
      <c r="L365" t="str">
        <f t="shared" si="44"/>
        <v/>
      </c>
    </row>
    <row r="366" spans="1:12">
      <c r="A366" s="106"/>
      <c r="B366" s="89"/>
      <c r="C366" s="107"/>
      <c r="D366" s="89"/>
      <c r="E366" s="7" t="str">
        <f t="shared" si="38"/>
        <v/>
      </c>
      <c r="F366" s="107"/>
      <c r="G366" s="8" t="str">
        <f t="shared" si="41"/>
        <v/>
      </c>
      <c r="H366" s="7" t="str">
        <f t="shared" si="39"/>
        <v/>
      </c>
      <c r="I366" s="16" t="str">
        <f t="shared" si="42"/>
        <v/>
      </c>
      <c r="J366" s="8" t="str">
        <f t="shared" si="43"/>
        <v/>
      </c>
      <c r="K366" s="18" t="str">
        <f t="shared" si="40"/>
        <v/>
      </c>
      <c r="L366" t="str">
        <f t="shared" si="44"/>
        <v/>
      </c>
    </row>
    <row r="367" spans="1:12">
      <c r="A367" s="106"/>
      <c r="B367" s="89"/>
      <c r="C367" s="107"/>
      <c r="D367" s="89"/>
      <c r="E367" s="7" t="str">
        <f t="shared" si="38"/>
        <v/>
      </c>
      <c r="F367" s="107"/>
      <c r="G367" s="8" t="str">
        <f t="shared" si="41"/>
        <v/>
      </c>
      <c r="H367" s="7" t="str">
        <f t="shared" si="39"/>
        <v/>
      </c>
      <c r="I367" s="16" t="str">
        <f t="shared" si="42"/>
        <v/>
      </c>
      <c r="J367" s="8" t="str">
        <f t="shared" si="43"/>
        <v/>
      </c>
      <c r="K367" s="18" t="str">
        <f t="shared" si="40"/>
        <v/>
      </c>
      <c r="L367" t="str">
        <f t="shared" si="44"/>
        <v/>
      </c>
    </row>
    <row r="368" spans="1:12">
      <c r="A368" s="106"/>
      <c r="B368" s="89"/>
      <c r="C368" s="107"/>
      <c r="D368" s="89"/>
      <c r="E368" s="7" t="str">
        <f t="shared" si="38"/>
        <v/>
      </c>
      <c r="F368" s="107"/>
      <c r="G368" s="8" t="str">
        <f t="shared" si="41"/>
        <v/>
      </c>
      <c r="H368" s="7" t="str">
        <f t="shared" si="39"/>
        <v/>
      </c>
      <c r="I368" s="16" t="str">
        <f t="shared" si="42"/>
        <v/>
      </c>
      <c r="J368" s="8" t="str">
        <f t="shared" si="43"/>
        <v/>
      </c>
      <c r="K368" s="18" t="str">
        <f t="shared" si="40"/>
        <v/>
      </c>
      <c r="L368" t="str">
        <f t="shared" si="44"/>
        <v/>
      </c>
    </row>
    <row r="369" spans="1:12">
      <c r="A369" s="106"/>
      <c r="B369" s="89"/>
      <c r="C369" s="107"/>
      <c r="D369" s="89"/>
      <c r="E369" s="7" t="str">
        <f t="shared" si="38"/>
        <v/>
      </c>
      <c r="F369" s="107"/>
      <c r="G369" s="8" t="str">
        <f t="shared" si="41"/>
        <v/>
      </c>
      <c r="H369" s="7" t="str">
        <f t="shared" si="39"/>
        <v/>
      </c>
      <c r="I369" s="16" t="str">
        <f t="shared" si="42"/>
        <v/>
      </c>
      <c r="J369" s="8" t="str">
        <f t="shared" si="43"/>
        <v/>
      </c>
      <c r="K369" s="18" t="str">
        <f t="shared" si="40"/>
        <v/>
      </c>
      <c r="L369" t="str">
        <f t="shared" si="44"/>
        <v/>
      </c>
    </row>
    <row r="370" spans="1:12">
      <c r="A370" s="106"/>
      <c r="B370" s="89"/>
      <c r="C370" s="107"/>
      <c r="D370" s="89"/>
      <c r="E370" s="7" t="str">
        <f t="shared" si="38"/>
        <v/>
      </c>
      <c r="F370" s="107"/>
      <c r="G370" s="8" t="str">
        <f t="shared" si="41"/>
        <v/>
      </c>
      <c r="H370" s="7" t="str">
        <f t="shared" si="39"/>
        <v/>
      </c>
      <c r="I370" s="16" t="str">
        <f t="shared" si="42"/>
        <v/>
      </c>
      <c r="J370" s="8" t="str">
        <f t="shared" si="43"/>
        <v/>
      </c>
      <c r="K370" s="18" t="str">
        <f t="shared" si="40"/>
        <v/>
      </c>
      <c r="L370" t="str">
        <f t="shared" si="44"/>
        <v/>
      </c>
    </row>
    <row r="371" spans="1:12">
      <c r="A371" s="106"/>
      <c r="B371" s="89"/>
      <c r="C371" s="107"/>
      <c r="D371" s="89"/>
      <c r="E371" s="7" t="str">
        <f t="shared" si="38"/>
        <v/>
      </c>
      <c r="F371" s="107"/>
      <c r="G371" s="8" t="str">
        <f t="shared" si="41"/>
        <v/>
      </c>
      <c r="H371" s="7" t="str">
        <f t="shared" si="39"/>
        <v/>
      </c>
      <c r="I371" s="16" t="str">
        <f t="shared" si="42"/>
        <v/>
      </c>
      <c r="J371" s="8" t="str">
        <f t="shared" si="43"/>
        <v/>
      </c>
      <c r="K371" s="18" t="str">
        <f t="shared" si="40"/>
        <v/>
      </c>
      <c r="L371" t="str">
        <f t="shared" si="44"/>
        <v/>
      </c>
    </row>
    <row r="372" spans="1:12">
      <c r="A372" s="106"/>
      <c r="B372" s="89"/>
      <c r="C372" s="107"/>
      <c r="D372" s="89"/>
      <c r="E372" s="7" t="str">
        <f t="shared" si="38"/>
        <v/>
      </c>
      <c r="F372" s="107"/>
      <c r="G372" s="8" t="str">
        <f t="shared" si="41"/>
        <v/>
      </c>
      <c r="H372" s="7" t="str">
        <f t="shared" si="39"/>
        <v/>
      </c>
      <c r="I372" s="16" t="str">
        <f t="shared" si="42"/>
        <v/>
      </c>
      <c r="J372" s="8" t="str">
        <f t="shared" si="43"/>
        <v/>
      </c>
      <c r="K372" s="18" t="str">
        <f t="shared" si="40"/>
        <v/>
      </c>
      <c r="L372" t="str">
        <f t="shared" si="44"/>
        <v/>
      </c>
    </row>
    <row r="373" spans="1:12">
      <c r="A373" s="106"/>
      <c r="B373" s="89"/>
      <c r="C373" s="107"/>
      <c r="D373" s="89"/>
      <c r="E373" s="7" t="str">
        <f t="shared" si="38"/>
        <v/>
      </c>
      <c r="F373" s="107"/>
      <c r="G373" s="8" t="str">
        <f t="shared" si="41"/>
        <v/>
      </c>
      <c r="H373" s="7" t="str">
        <f t="shared" si="39"/>
        <v/>
      </c>
      <c r="I373" s="16" t="str">
        <f t="shared" si="42"/>
        <v/>
      </c>
      <c r="J373" s="8" t="str">
        <f t="shared" si="43"/>
        <v/>
      </c>
      <c r="K373" s="18" t="str">
        <f t="shared" si="40"/>
        <v/>
      </c>
      <c r="L373" t="str">
        <f t="shared" si="44"/>
        <v/>
      </c>
    </row>
    <row r="374" spans="1:12">
      <c r="A374" s="106"/>
      <c r="B374" s="89"/>
      <c r="C374" s="107"/>
      <c r="D374" s="89"/>
      <c r="E374" s="7" t="str">
        <f t="shared" si="38"/>
        <v/>
      </c>
      <c r="F374" s="107"/>
      <c r="G374" s="8" t="str">
        <f t="shared" si="41"/>
        <v/>
      </c>
      <c r="H374" s="7" t="str">
        <f t="shared" si="39"/>
        <v/>
      </c>
      <c r="I374" s="16" t="str">
        <f t="shared" si="42"/>
        <v/>
      </c>
      <c r="J374" s="8" t="str">
        <f t="shared" si="43"/>
        <v/>
      </c>
      <c r="K374" s="18" t="str">
        <f t="shared" si="40"/>
        <v/>
      </c>
      <c r="L374" t="str">
        <f t="shared" si="44"/>
        <v/>
      </c>
    </row>
    <row r="375" spans="1:12">
      <c r="A375" s="106"/>
      <c r="B375" s="89"/>
      <c r="C375" s="107"/>
      <c r="D375" s="89"/>
      <c r="E375" s="7" t="str">
        <f t="shared" si="38"/>
        <v/>
      </c>
      <c r="F375" s="107"/>
      <c r="G375" s="8" t="str">
        <f t="shared" si="41"/>
        <v/>
      </c>
      <c r="H375" s="7" t="str">
        <f t="shared" si="39"/>
        <v/>
      </c>
      <c r="I375" s="16" t="str">
        <f t="shared" si="42"/>
        <v/>
      </c>
      <c r="J375" s="8" t="str">
        <f t="shared" si="43"/>
        <v/>
      </c>
      <c r="K375" s="18" t="str">
        <f t="shared" si="40"/>
        <v/>
      </c>
      <c r="L375" t="str">
        <f t="shared" si="44"/>
        <v/>
      </c>
    </row>
    <row r="376" spans="1:12">
      <c r="A376" s="106"/>
      <c r="B376" s="89"/>
      <c r="C376" s="107"/>
      <c r="D376" s="89"/>
      <c r="E376" s="7" t="str">
        <f t="shared" si="38"/>
        <v/>
      </c>
      <c r="F376" s="107"/>
      <c r="G376" s="8" t="str">
        <f t="shared" si="41"/>
        <v/>
      </c>
      <c r="H376" s="7" t="str">
        <f t="shared" si="39"/>
        <v/>
      </c>
      <c r="I376" s="16" t="str">
        <f t="shared" si="42"/>
        <v/>
      </c>
      <c r="J376" s="8" t="str">
        <f t="shared" si="43"/>
        <v/>
      </c>
      <c r="K376" s="18" t="str">
        <f t="shared" si="40"/>
        <v/>
      </c>
      <c r="L376" t="str">
        <f t="shared" si="44"/>
        <v/>
      </c>
    </row>
    <row r="377" spans="1:12">
      <c r="A377" s="106"/>
      <c r="B377" s="89"/>
      <c r="C377" s="107"/>
      <c r="D377" s="89"/>
      <c r="E377" s="7" t="str">
        <f t="shared" si="38"/>
        <v/>
      </c>
      <c r="F377" s="107"/>
      <c r="G377" s="8" t="str">
        <f t="shared" si="41"/>
        <v/>
      </c>
      <c r="H377" s="7" t="str">
        <f t="shared" si="39"/>
        <v/>
      </c>
      <c r="I377" s="16" t="str">
        <f t="shared" si="42"/>
        <v/>
      </c>
      <c r="J377" s="8" t="str">
        <f t="shared" si="43"/>
        <v/>
      </c>
      <c r="K377" s="18" t="str">
        <f t="shared" si="40"/>
        <v/>
      </c>
      <c r="L377" t="str">
        <f t="shared" si="44"/>
        <v/>
      </c>
    </row>
    <row r="378" spans="1:12">
      <c r="A378" s="106"/>
      <c r="B378" s="89"/>
      <c r="C378" s="107"/>
      <c r="D378" s="89"/>
      <c r="E378" s="7" t="str">
        <f t="shared" si="38"/>
        <v/>
      </c>
      <c r="F378" s="107"/>
      <c r="G378" s="8" t="str">
        <f t="shared" si="41"/>
        <v/>
      </c>
      <c r="H378" s="7" t="str">
        <f t="shared" si="39"/>
        <v/>
      </c>
      <c r="I378" s="16" t="str">
        <f t="shared" si="42"/>
        <v/>
      </c>
      <c r="J378" s="8" t="str">
        <f t="shared" si="43"/>
        <v/>
      </c>
      <c r="K378" s="18" t="str">
        <f t="shared" si="40"/>
        <v/>
      </c>
      <c r="L378" t="str">
        <f t="shared" si="44"/>
        <v/>
      </c>
    </row>
    <row r="379" spans="1:12">
      <c r="A379" s="106"/>
      <c r="B379" s="89"/>
      <c r="C379" s="107"/>
      <c r="D379" s="89"/>
      <c r="E379" s="7" t="str">
        <f t="shared" si="38"/>
        <v/>
      </c>
      <c r="F379" s="107"/>
      <c r="G379" s="8" t="str">
        <f t="shared" si="41"/>
        <v/>
      </c>
      <c r="H379" s="7" t="str">
        <f t="shared" si="39"/>
        <v/>
      </c>
      <c r="I379" s="16" t="str">
        <f t="shared" si="42"/>
        <v/>
      </c>
      <c r="J379" s="8" t="str">
        <f t="shared" si="43"/>
        <v/>
      </c>
      <c r="K379" s="18" t="str">
        <f t="shared" si="40"/>
        <v/>
      </c>
      <c r="L379" t="str">
        <f t="shared" si="44"/>
        <v/>
      </c>
    </row>
    <row r="380" spans="1:12">
      <c r="A380" s="106"/>
      <c r="B380" s="89"/>
      <c r="C380" s="107"/>
      <c r="D380" s="89"/>
      <c r="E380" s="7" t="str">
        <f t="shared" si="38"/>
        <v/>
      </c>
      <c r="F380" s="107"/>
      <c r="G380" s="8" t="str">
        <f t="shared" si="41"/>
        <v/>
      </c>
      <c r="H380" s="7" t="str">
        <f t="shared" si="39"/>
        <v/>
      </c>
      <c r="I380" s="16" t="str">
        <f t="shared" si="42"/>
        <v/>
      </c>
      <c r="J380" s="8" t="str">
        <f t="shared" si="43"/>
        <v/>
      </c>
      <c r="K380" s="18" t="str">
        <f t="shared" si="40"/>
        <v/>
      </c>
      <c r="L380" t="str">
        <f t="shared" si="44"/>
        <v/>
      </c>
    </row>
    <row r="381" spans="1:12">
      <c r="A381" s="106"/>
      <c r="B381" s="89"/>
      <c r="C381" s="107"/>
      <c r="D381" s="89"/>
      <c r="E381" s="7" t="str">
        <f t="shared" si="38"/>
        <v/>
      </c>
      <c r="F381" s="107"/>
      <c r="G381" s="8" t="str">
        <f t="shared" si="41"/>
        <v/>
      </c>
      <c r="H381" s="7" t="str">
        <f t="shared" si="39"/>
        <v/>
      </c>
      <c r="I381" s="16" t="str">
        <f t="shared" si="42"/>
        <v/>
      </c>
      <c r="J381" s="8" t="str">
        <f t="shared" si="43"/>
        <v/>
      </c>
      <c r="K381" s="18" t="str">
        <f t="shared" si="40"/>
        <v/>
      </c>
      <c r="L381" t="str">
        <f t="shared" si="44"/>
        <v/>
      </c>
    </row>
    <row r="382" spans="1:12">
      <c r="A382" s="106"/>
      <c r="B382" s="89"/>
      <c r="C382" s="107"/>
      <c r="D382" s="89"/>
      <c r="E382" s="7" t="str">
        <f t="shared" si="38"/>
        <v/>
      </c>
      <c r="F382" s="107"/>
      <c r="G382" s="8" t="str">
        <f t="shared" si="41"/>
        <v/>
      </c>
      <c r="H382" s="7" t="str">
        <f t="shared" si="39"/>
        <v/>
      </c>
      <c r="I382" s="16" t="str">
        <f t="shared" si="42"/>
        <v/>
      </c>
      <c r="J382" s="8" t="str">
        <f t="shared" si="43"/>
        <v/>
      </c>
      <c r="K382" s="18" t="str">
        <f t="shared" si="40"/>
        <v/>
      </c>
      <c r="L382" t="str">
        <f t="shared" si="44"/>
        <v/>
      </c>
    </row>
    <row r="383" spans="1:12">
      <c r="A383" s="106"/>
      <c r="B383" s="89"/>
      <c r="C383" s="107"/>
      <c r="D383" s="89"/>
      <c r="E383" s="7" t="str">
        <f t="shared" si="38"/>
        <v/>
      </c>
      <c r="F383" s="107"/>
      <c r="G383" s="8" t="str">
        <f t="shared" si="41"/>
        <v/>
      </c>
      <c r="H383" s="7" t="str">
        <f t="shared" si="39"/>
        <v/>
      </c>
      <c r="I383" s="16" t="str">
        <f t="shared" si="42"/>
        <v/>
      </c>
      <c r="J383" s="8" t="str">
        <f t="shared" si="43"/>
        <v/>
      </c>
      <c r="K383" s="18" t="str">
        <f t="shared" si="40"/>
        <v/>
      </c>
      <c r="L383" t="str">
        <f t="shared" si="44"/>
        <v/>
      </c>
    </row>
    <row r="384" spans="1:12">
      <c r="A384" s="106"/>
      <c r="B384" s="89"/>
      <c r="C384" s="107"/>
      <c r="D384" s="89"/>
      <c r="E384" s="7" t="str">
        <f t="shared" si="38"/>
        <v/>
      </c>
      <c r="F384" s="107"/>
      <c r="G384" s="8" t="str">
        <f t="shared" si="41"/>
        <v/>
      </c>
      <c r="H384" s="7" t="str">
        <f t="shared" si="39"/>
        <v/>
      </c>
      <c r="I384" s="16" t="str">
        <f t="shared" si="42"/>
        <v/>
      </c>
      <c r="J384" s="8" t="str">
        <f t="shared" si="43"/>
        <v/>
      </c>
      <c r="K384" s="18" t="str">
        <f t="shared" si="40"/>
        <v/>
      </c>
      <c r="L384" t="str">
        <f t="shared" si="44"/>
        <v/>
      </c>
    </row>
    <row r="385" spans="1:12">
      <c r="A385" s="106"/>
      <c r="B385" s="89"/>
      <c r="C385" s="107"/>
      <c r="D385" s="89"/>
      <c r="E385" s="7" t="str">
        <f t="shared" si="38"/>
        <v/>
      </c>
      <c r="F385" s="107"/>
      <c r="G385" s="8" t="str">
        <f t="shared" si="41"/>
        <v/>
      </c>
      <c r="H385" s="7" t="str">
        <f t="shared" si="39"/>
        <v/>
      </c>
      <c r="I385" s="16" t="str">
        <f t="shared" si="42"/>
        <v/>
      </c>
      <c r="J385" s="8" t="str">
        <f t="shared" si="43"/>
        <v/>
      </c>
      <c r="K385" s="18" t="str">
        <f t="shared" si="40"/>
        <v/>
      </c>
      <c r="L385" t="str">
        <f t="shared" si="44"/>
        <v/>
      </c>
    </row>
    <row r="386" spans="1:12">
      <c r="A386" s="106"/>
      <c r="B386" s="89"/>
      <c r="C386" s="107"/>
      <c r="D386" s="89"/>
      <c r="E386" s="7" t="str">
        <f t="shared" si="38"/>
        <v/>
      </c>
      <c r="F386" s="107"/>
      <c r="G386" s="8" t="str">
        <f t="shared" si="41"/>
        <v/>
      </c>
      <c r="H386" s="7" t="str">
        <f t="shared" si="39"/>
        <v/>
      </c>
      <c r="I386" s="16" t="str">
        <f t="shared" si="42"/>
        <v/>
      </c>
      <c r="J386" s="8" t="str">
        <f t="shared" si="43"/>
        <v/>
      </c>
      <c r="K386" s="18" t="str">
        <f t="shared" si="40"/>
        <v/>
      </c>
      <c r="L386" t="str">
        <f t="shared" si="44"/>
        <v/>
      </c>
    </row>
    <row r="387" spans="1:12">
      <c r="A387" s="106"/>
      <c r="B387" s="89"/>
      <c r="C387" s="107"/>
      <c r="D387" s="89"/>
      <c r="E387" s="7" t="str">
        <f t="shared" si="38"/>
        <v/>
      </c>
      <c r="F387" s="107"/>
      <c r="G387" s="8" t="str">
        <f t="shared" si="41"/>
        <v/>
      </c>
      <c r="H387" s="7" t="str">
        <f t="shared" si="39"/>
        <v/>
      </c>
      <c r="I387" s="16" t="str">
        <f t="shared" si="42"/>
        <v/>
      </c>
      <c r="J387" s="8" t="str">
        <f t="shared" si="43"/>
        <v/>
      </c>
      <c r="K387" s="18" t="str">
        <f t="shared" si="40"/>
        <v/>
      </c>
      <c r="L387" t="str">
        <f t="shared" si="44"/>
        <v/>
      </c>
    </row>
    <row r="388" spans="1:12">
      <c r="A388" s="106"/>
      <c r="B388" s="89"/>
      <c r="C388" s="107"/>
      <c r="D388" s="89"/>
      <c r="E388" s="7" t="str">
        <f t="shared" si="38"/>
        <v/>
      </c>
      <c r="F388" s="107"/>
      <c r="G388" s="8" t="str">
        <f t="shared" si="41"/>
        <v/>
      </c>
      <c r="H388" s="7" t="str">
        <f t="shared" si="39"/>
        <v/>
      </c>
      <c r="I388" s="16" t="str">
        <f t="shared" si="42"/>
        <v/>
      </c>
      <c r="J388" s="8" t="str">
        <f t="shared" si="43"/>
        <v/>
      </c>
      <c r="K388" s="18" t="str">
        <f t="shared" si="40"/>
        <v/>
      </c>
      <c r="L388" t="str">
        <f t="shared" si="44"/>
        <v/>
      </c>
    </row>
    <row r="389" spans="1:12">
      <c r="A389" s="106"/>
      <c r="B389" s="89"/>
      <c r="C389" s="107"/>
      <c r="D389" s="89"/>
      <c r="E389" s="7" t="str">
        <f t="shared" si="38"/>
        <v/>
      </c>
      <c r="F389" s="107"/>
      <c r="G389" s="8" t="str">
        <f t="shared" si="41"/>
        <v/>
      </c>
      <c r="H389" s="7" t="str">
        <f t="shared" si="39"/>
        <v/>
      </c>
      <c r="I389" s="16" t="str">
        <f t="shared" si="42"/>
        <v/>
      </c>
      <c r="J389" s="8" t="str">
        <f t="shared" si="43"/>
        <v/>
      </c>
      <c r="K389" s="18" t="str">
        <f t="shared" si="40"/>
        <v/>
      </c>
      <c r="L389" t="str">
        <f t="shared" si="44"/>
        <v/>
      </c>
    </row>
    <row r="390" spans="1:12">
      <c r="A390" s="106"/>
      <c r="B390" s="89"/>
      <c r="C390" s="107"/>
      <c r="D390" s="89"/>
      <c r="E390" s="7" t="str">
        <f t="shared" si="38"/>
        <v/>
      </c>
      <c r="F390" s="107"/>
      <c r="G390" s="8" t="str">
        <f t="shared" si="41"/>
        <v/>
      </c>
      <c r="H390" s="7" t="str">
        <f t="shared" si="39"/>
        <v/>
      </c>
      <c r="I390" s="16" t="str">
        <f t="shared" si="42"/>
        <v/>
      </c>
      <c r="J390" s="8" t="str">
        <f t="shared" si="43"/>
        <v/>
      </c>
      <c r="K390" s="18" t="str">
        <f t="shared" si="40"/>
        <v/>
      </c>
      <c r="L390" t="str">
        <f t="shared" si="44"/>
        <v/>
      </c>
    </row>
    <row r="391" spans="1:12">
      <c r="A391" s="106"/>
      <c r="B391" s="89"/>
      <c r="C391" s="107"/>
      <c r="D391" s="89"/>
      <c r="E391" s="7" t="str">
        <f t="shared" si="38"/>
        <v/>
      </c>
      <c r="F391" s="107"/>
      <c r="G391" s="8" t="str">
        <f t="shared" si="41"/>
        <v/>
      </c>
      <c r="H391" s="7" t="str">
        <f t="shared" si="39"/>
        <v/>
      </c>
      <c r="I391" s="16" t="str">
        <f t="shared" si="42"/>
        <v/>
      </c>
      <c r="J391" s="8" t="str">
        <f t="shared" si="43"/>
        <v/>
      </c>
      <c r="K391" s="18" t="str">
        <f t="shared" si="40"/>
        <v/>
      </c>
      <c r="L391" t="str">
        <f t="shared" si="44"/>
        <v/>
      </c>
    </row>
    <row r="392" spans="1:12">
      <c r="A392" s="106"/>
      <c r="B392" s="89"/>
      <c r="C392" s="107"/>
      <c r="D392" s="89"/>
      <c r="E392" s="7" t="str">
        <f t="shared" si="38"/>
        <v/>
      </c>
      <c r="F392" s="107"/>
      <c r="G392" s="8" t="str">
        <f t="shared" si="41"/>
        <v/>
      </c>
      <c r="H392" s="7" t="str">
        <f t="shared" si="39"/>
        <v/>
      </c>
      <c r="I392" s="16" t="str">
        <f t="shared" si="42"/>
        <v/>
      </c>
      <c r="J392" s="8" t="str">
        <f t="shared" si="43"/>
        <v/>
      </c>
      <c r="K392" s="18" t="str">
        <f t="shared" si="40"/>
        <v/>
      </c>
      <c r="L392" t="str">
        <f t="shared" si="44"/>
        <v/>
      </c>
    </row>
    <row r="393" spans="1:12">
      <c r="A393" s="106"/>
      <c r="B393" s="89"/>
      <c r="C393" s="107"/>
      <c r="D393" s="89"/>
      <c r="E393" s="7" t="str">
        <f t="shared" si="38"/>
        <v/>
      </c>
      <c r="F393" s="107"/>
      <c r="G393" s="8" t="str">
        <f t="shared" si="41"/>
        <v/>
      </c>
      <c r="H393" s="7" t="str">
        <f t="shared" si="39"/>
        <v/>
      </c>
      <c r="I393" s="16" t="str">
        <f t="shared" si="42"/>
        <v/>
      </c>
      <c r="J393" s="8" t="str">
        <f t="shared" si="43"/>
        <v/>
      </c>
      <c r="K393" s="18" t="str">
        <f t="shared" si="40"/>
        <v/>
      </c>
      <c r="L393" t="str">
        <f t="shared" si="44"/>
        <v/>
      </c>
    </row>
    <row r="394" spans="1:12">
      <c r="A394" s="106"/>
      <c r="B394" s="89"/>
      <c r="C394" s="107"/>
      <c r="D394" s="89"/>
      <c r="E394" s="7" t="str">
        <f t="shared" si="38"/>
        <v/>
      </c>
      <c r="F394" s="107"/>
      <c r="G394" s="8" t="str">
        <f t="shared" si="41"/>
        <v/>
      </c>
      <c r="H394" s="7" t="str">
        <f t="shared" si="39"/>
        <v/>
      </c>
      <c r="I394" s="16" t="str">
        <f t="shared" si="42"/>
        <v/>
      </c>
      <c r="J394" s="8" t="str">
        <f t="shared" si="43"/>
        <v/>
      </c>
      <c r="K394" s="18" t="str">
        <f t="shared" si="40"/>
        <v/>
      </c>
      <c r="L394" t="str">
        <f t="shared" si="44"/>
        <v/>
      </c>
    </row>
    <row r="395" spans="1:12">
      <c r="A395" s="106"/>
      <c r="B395" s="89"/>
      <c r="C395" s="107"/>
      <c r="D395" s="89"/>
      <c r="E395" s="7" t="str">
        <f t="shared" si="38"/>
        <v/>
      </c>
      <c r="F395" s="107"/>
      <c r="G395" s="8" t="str">
        <f t="shared" si="41"/>
        <v/>
      </c>
      <c r="H395" s="7" t="str">
        <f t="shared" si="39"/>
        <v/>
      </c>
      <c r="I395" s="16" t="str">
        <f t="shared" si="42"/>
        <v/>
      </c>
      <c r="J395" s="8" t="str">
        <f t="shared" si="43"/>
        <v/>
      </c>
      <c r="K395" s="18" t="str">
        <f t="shared" si="40"/>
        <v/>
      </c>
      <c r="L395" t="str">
        <f t="shared" si="44"/>
        <v/>
      </c>
    </row>
    <row r="396" spans="1:12">
      <c r="A396" s="106"/>
      <c r="B396" s="89"/>
      <c r="C396" s="107"/>
      <c r="D396" s="89"/>
      <c r="E396" s="7" t="str">
        <f t="shared" ref="E396:E459" si="45">IF(C396="","",C396*D396)</f>
        <v/>
      </c>
      <c r="F396" s="107"/>
      <c r="G396" s="8" t="str">
        <f t="shared" si="41"/>
        <v/>
      </c>
      <c r="H396" s="7" t="str">
        <f t="shared" ref="H396:H459" si="46">IF(F396="","",F396*G396)</f>
        <v/>
      </c>
      <c r="I396" s="16" t="str">
        <f t="shared" si="42"/>
        <v/>
      </c>
      <c r="J396" s="8" t="str">
        <f t="shared" si="43"/>
        <v/>
      </c>
      <c r="K396" s="18" t="str">
        <f t="shared" ref="K396:K459" si="47">IF(I396="","",I396*J396)</f>
        <v/>
      </c>
      <c r="L396" t="str">
        <f t="shared" si="44"/>
        <v/>
      </c>
    </row>
    <row r="397" spans="1:12">
      <c r="A397" s="106"/>
      <c r="B397" s="89"/>
      <c r="C397" s="107"/>
      <c r="D397" s="89"/>
      <c r="E397" s="7" t="str">
        <f t="shared" si="45"/>
        <v/>
      </c>
      <c r="F397" s="107"/>
      <c r="G397" s="8" t="str">
        <f t="shared" ref="G397:G460" si="48">IF(F397="","",J396)</f>
        <v/>
      </c>
      <c r="H397" s="7" t="str">
        <f t="shared" si="46"/>
        <v/>
      </c>
      <c r="I397" s="16" t="str">
        <f t="shared" ref="I397:I460" si="49">IF(AND(C397="",F397=""),"",IF(C397&lt;&gt;"",I396+C397,IF(F397&lt;&gt;"",I396-F397)))</f>
        <v/>
      </c>
      <c r="J397" s="8" t="str">
        <f t="shared" ref="J397:J460" si="50">IF(AND(C397="",F397=""),"",IF(C397&lt;&gt;"",(K396+E397)/(I396+C397),IF(J396="","",J396)))</f>
        <v/>
      </c>
      <c r="K397" s="18" t="str">
        <f t="shared" si="47"/>
        <v/>
      </c>
      <c r="L397" t="str">
        <f t="shared" si="44"/>
        <v/>
      </c>
    </row>
    <row r="398" spans="1:12">
      <c r="A398" s="106"/>
      <c r="B398" s="89"/>
      <c r="C398" s="107"/>
      <c r="D398" s="89"/>
      <c r="E398" s="7" t="str">
        <f t="shared" si="45"/>
        <v/>
      </c>
      <c r="F398" s="107"/>
      <c r="G398" s="8" t="str">
        <f t="shared" si="48"/>
        <v/>
      </c>
      <c r="H398" s="7" t="str">
        <f t="shared" si="46"/>
        <v/>
      </c>
      <c r="I398" s="16" t="str">
        <f t="shared" si="49"/>
        <v/>
      </c>
      <c r="J398" s="8" t="str">
        <f t="shared" si="50"/>
        <v/>
      </c>
      <c r="K398" s="18" t="str">
        <f t="shared" si="47"/>
        <v/>
      </c>
      <c r="L398" t="str">
        <f t="shared" si="44"/>
        <v/>
      </c>
    </row>
    <row r="399" spans="1:12">
      <c r="A399" s="106"/>
      <c r="B399" s="89"/>
      <c r="C399" s="107"/>
      <c r="D399" s="89"/>
      <c r="E399" s="7" t="str">
        <f t="shared" si="45"/>
        <v/>
      </c>
      <c r="F399" s="107"/>
      <c r="G399" s="8" t="str">
        <f t="shared" si="48"/>
        <v/>
      </c>
      <c r="H399" s="7" t="str">
        <f t="shared" si="46"/>
        <v/>
      </c>
      <c r="I399" s="16" t="str">
        <f t="shared" si="49"/>
        <v/>
      </c>
      <c r="J399" s="8" t="str">
        <f t="shared" si="50"/>
        <v/>
      </c>
      <c r="K399" s="18" t="str">
        <f t="shared" si="47"/>
        <v/>
      </c>
      <c r="L399" t="str">
        <f t="shared" si="44"/>
        <v/>
      </c>
    </row>
    <row r="400" spans="1:12">
      <c r="A400" s="106"/>
      <c r="B400" s="89"/>
      <c r="C400" s="107"/>
      <c r="D400" s="89"/>
      <c r="E400" s="7" t="str">
        <f t="shared" si="45"/>
        <v/>
      </c>
      <c r="F400" s="107"/>
      <c r="G400" s="8" t="str">
        <f t="shared" si="48"/>
        <v/>
      </c>
      <c r="H400" s="7" t="str">
        <f t="shared" si="46"/>
        <v/>
      </c>
      <c r="I400" s="16" t="str">
        <f t="shared" si="49"/>
        <v/>
      </c>
      <c r="J400" s="8" t="str">
        <f t="shared" si="50"/>
        <v/>
      </c>
      <c r="K400" s="18" t="str">
        <f t="shared" si="47"/>
        <v/>
      </c>
      <c r="L400" t="str">
        <f t="shared" si="44"/>
        <v/>
      </c>
    </row>
    <row r="401" spans="1:12">
      <c r="A401" s="106"/>
      <c r="B401" s="89"/>
      <c r="C401" s="107"/>
      <c r="D401" s="89"/>
      <c r="E401" s="7" t="str">
        <f t="shared" si="45"/>
        <v/>
      </c>
      <c r="F401" s="107"/>
      <c r="G401" s="8" t="str">
        <f t="shared" si="48"/>
        <v/>
      </c>
      <c r="H401" s="7" t="str">
        <f t="shared" si="46"/>
        <v/>
      </c>
      <c r="I401" s="16" t="str">
        <f t="shared" si="49"/>
        <v/>
      </c>
      <c r="J401" s="8" t="str">
        <f t="shared" si="50"/>
        <v/>
      </c>
      <c r="K401" s="18" t="str">
        <f t="shared" si="47"/>
        <v/>
      </c>
      <c r="L401" t="str">
        <f t="shared" ref="L401:L464" si="51">IF(K401="","",IF(K402="","Existencias finales",""))</f>
        <v/>
      </c>
    </row>
    <row r="402" spans="1:12">
      <c r="A402" s="106"/>
      <c r="B402" s="89"/>
      <c r="C402" s="107"/>
      <c r="D402" s="89"/>
      <c r="E402" s="7" t="str">
        <f t="shared" si="45"/>
        <v/>
      </c>
      <c r="F402" s="107"/>
      <c r="G402" s="8" t="str">
        <f t="shared" si="48"/>
        <v/>
      </c>
      <c r="H402" s="7" t="str">
        <f t="shared" si="46"/>
        <v/>
      </c>
      <c r="I402" s="16" t="str">
        <f t="shared" si="49"/>
        <v/>
      </c>
      <c r="J402" s="8" t="str">
        <f t="shared" si="50"/>
        <v/>
      </c>
      <c r="K402" s="18" t="str">
        <f t="shared" si="47"/>
        <v/>
      </c>
      <c r="L402" t="str">
        <f t="shared" si="51"/>
        <v/>
      </c>
    </row>
    <row r="403" spans="1:12">
      <c r="A403" s="106"/>
      <c r="B403" s="89"/>
      <c r="C403" s="107"/>
      <c r="D403" s="89"/>
      <c r="E403" s="7" t="str">
        <f t="shared" si="45"/>
        <v/>
      </c>
      <c r="F403" s="107"/>
      <c r="G403" s="8" t="str">
        <f t="shared" si="48"/>
        <v/>
      </c>
      <c r="H403" s="7" t="str">
        <f t="shared" si="46"/>
        <v/>
      </c>
      <c r="I403" s="16" t="str">
        <f t="shared" si="49"/>
        <v/>
      </c>
      <c r="J403" s="8" t="str">
        <f t="shared" si="50"/>
        <v/>
      </c>
      <c r="K403" s="18" t="str">
        <f t="shared" si="47"/>
        <v/>
      </c>
      <c r="L403" t="str">
        <f t="shared" si="51"/>
        <v/>
      </c>
    </row>
    <row r="404" spans="1:12">
      <c r="A404" s="106"/>
      <c r="B404" s="89"/>
      <c r="C404" s="107"/>
      <c r="D404" s="89"/>
      <c r="E404" s="7" t="str">
        <f t="shared" si="45"/>
        <v/>
      </c>
      <c r="F404" s="107"/>
      <c r="G404" s="8" t="str">
        <f t="shared" si="48"/>
        <v/>
      </c>
      <c r="H404" s="7" t="str">
        <f t="shared" si="46"/>
        <v/>
      </c>
      <c r="I404" s="16" t="str">
        <f t="shared" si="49"/>
        <v/>
      </c>
      <c r="J404" s="8" t="str">
        <f t="shared" si="50"/>
        <v/>
      </c>
      <c r="K404" s="18" t="str">
        <f t="shared" si="47"/>
        <v/>
      </c>
      <c r="L404" t="str">
        <f t="shared" si="51"/>
        <v/>
      </c>
    </row>
    <row r="405" spans="1:12">
      <c r="A405" s="106"/>
      <c r="B405" s="89"/>
      <c r="C405" s="107"/>
      <c r="D405" s="89"/>
      <c r="E405" s="7" t="str">
        <f t="shared" si="45"/>
        <v/>
      </c>
      <c r="F405" s="107"/>
      <c r="G405" s="8" t="str">
        <f t="shared" si="48"/>
        <v/>
      </c>
      <c r="H405" s="7" t="str">
        <f t="shared" si="46"/>
        <v/>
      </c>
      <c r="I405" s="16" t="str">
        <f t="shared" si="49"/>
        <v/>
      </c>
      <c r="J405" s="8" t="str">
        <f t="shared" si="50"/>
        <v/>
      </c>
      <c r="K405" s="18" t="str">
        <f t="shared" si="47"/>
        <v/>
      </c>
      <c r="L405" t="str">
        <f t="shared" si="51"/>
        <v/>
      </c>
    </row>
    <row r="406" spans="1:12">
      <c r="A406" s="106"/>
      <c r="B406" s="89"/>
      <c r="C406" s="107"/>
      <c r="D406" s="89"/>
      <c r="E406" s="7" t="str">
        <f t="shared" si="45"/>
        <v/>
      </c>
      <c r="F406" s="107"/>
      <c r="G406" s="8" t="str">
        <f t="shared" si="48"/>
        <v/>
      </c>
      <c r="H406" s="7" t="str">
        <f t="shared" si="46"/>
        <v/>
      </c>
      <c r="I406" s="16" t="str">
        <f t="shared" si="49"/>
        <v/>
      </c>
      <c r="J406" s="8" t="str">
        <f t="shared" si="50"/>
        <v/>
      </c>
      <c r="K406" s="18" t="str">
        <f t="shared" si="47"/>
        <v/>
      </c>
      <c r="L406" t="str">
        <f t="shared" si="51"/>
        <v/>
      </c>
    </row>
    <row r="407" spans="1:12">
      <c r="A407" s="106"/>
      <c r="B407" s="89"/>
      <c r="C407" s="107"/>
      <c r="D407" s="89"/>
      <c r="E407" s="7" t="str">
        <f t="shared" si="45"/>
        <v/>
      </c>
      <c r="F407" s="107"/>
      <c r="G407" s="8" t="str">
        <f t="shared" si="48"/>
        <v/>
      </c>
      <c r="H407" s="7" t="str">
        <f t="shared" si="46"/>
        <v/>
      </c>
      <c r="I407" s="16" t="str">
        <f t="shared" si="49"/>
        <v/>
      </c>
      <c r="J407" s="8" t="str">
        <f t="shared" si="50"/>
        <v/>
      </c>
      <c r="K407" s="18" t="str">
        <f t="shared" si="47"/>
        <v/>
      </c>
      <c r="L407" t="str">
        <f t="shared" si="51"/>
        <v/>
      </c>
    </row>
    <row r="408" spans="1:12">
      <c r="A408" s="106"/>
      <c r="B408" s="89"/>
      <c r="C408" s="107"/>
      <c r="D408" s="89"/>
      <c r="E408" s="7" t="str">
        <f t="shared" si="45"/>
        <v/>
      </c>
      <c r="F408" s="107"/>
      <c r="G408" s="8" t="str">
        <f t="shared" si="48"/>
        <v/>
      </c>
      <c r="H408" s="7" t="str">
        <f t="shared" si="46"/>
        <v/>
      </c>
      <c r="I408" s="16" t="str">
        <f t="shared" si="49"/>
        <v/>
      </c>
      <c r="J408" s="8" t="str">
        <f t="shared" si="50"/>
        <v/>
      </c>
      <c r="K408" s="18" t="str">
        <f t="shared" si="47"/>
        <v/>
      </c>
      <c r="L408" t="str">
        <f t="shared" si="51"/>
        <v/>
      </c>
    </row>
    <row r="409" spans="1:12">
      <c r="A409" s="106"/>
      <c r="B409" s="89"/>
      <c r="C409" s="107"/>
      <c r="D409" s="89"/>
      <c r="E409" s="7" t="str">
        <f t="shared" si="45"/>
        <v/>
      </c>
      <c r="F409" s="107"/>
      <c r="G409" s="8" t="str">
        <f t="shared" si="48"/>
        <v/>
      </c>
      <c r="H409" s="7" t="str">
        <f t="shared" si="46"/>
        <v/>
      </c>
      <c r="I409" s="16" t="str">
        <f t="shared" si="49"/>
        <v/>
      </c>
      <c r="J409" s="8" t="str">
        <f t="shared" si="50"/>
        <v/>
      </c>
      <c r="K409" s="18" t="str">
        <f t="shared" si="47"/>
        <v/>
      </c>
      <c r="L409" t="str">
        <f t="shared" si="51"/>
        <v/>
      </c>
    </row>
    <row r="410" spans="1:12">
      <c r="A410" s="106"/>
      <c r="B410" s="89"/>
      <c r="C410" s="107"/>
      <c r="D410" s="89"/>
      <c r="E410" s="7" t="str">
        <f t="shared" si="45"/>
        <v/>
      </c>
      <c r="F410" s="107"/>
      <c r="G410" s="8" t="str">
        <f t="shared" si="48"/>
        <v/>
      </c>
      <c r="H410" s="7" t="str">
        <f t="shared" si="46"/>
        <v/>
      </c>
      <c r="I410" s="16" t="str">
        <f t="shared" si="49"/>
        <v/>
      </c>
      <c r="J410" s="8" t="str">
        <f t="shared" si="50"/>
        <v/>
      </c>
      <c r="K410" s="18" t="str">
        <f t="shared" si="47"/>
        <v/>
      </c>
      <c r="L410" t="str">
        <f t="shared" si="51"/>
        <v/>
      </c>
    </row>
    <row r="411" spans="1:12">
      <c r="A411" s="106"/>
      <c r="B411" s="89"/>
      <c r="C411" s="107"/>
      <c r="D411" s="89"/>
      <c r="E411" s="7" t="str">
        <f t="shared" si="45"/>
        <v/>
      </c>
      <c r="F411" s="107"/>
      <c r="G411" s="8" t="str">
        <f t="shared" si="48"/>
        <v/>
      </c>
      <c r="H411" s="7" t="str">
        <f t="shared" si="46"/>
        <v/>
      </c>
      <c r="I411" s="16" t="str">
        <f t="shared" si="49"/>
        <v/>
      </c>
      <c r="J411" s="8" t="str">
        <f t="shared" si="50"/>
        <v/>
      </c>
      <c r="K411" s="18" t="str">
        <f t="shared" si="47"/>
        <v/>
      </c>
      <c r="L411" t="str">
        <f t="shared" si="51"/>
        <v/>
      </c>
    </row>
    <row r="412" spans="1:12">
      <c r="A412" s="106"/>
      <c r="B412" s="89"/>
      <c r="C412" s="107"/>
      <c r="D412" s="89"/>
      <c r="E412" s="7" t="str">
        <f t="shared" si="45"/>
        <v/>
      </c>
      <c r="F412" s="107"/>
      <c r="G412" s="8" t="str">
        <f t="shared" si="48"/>
        <v/>
      </c>
      <c r="H412" s="7" t="str">
        <f t="shared" si="46"/>
        <v/>
      </c>
      <c r="I412" s="16" t="str">
        <f t="shared" si="49"/>
        <v/>
      </c>
      <c r="J412" s="8" t="str">
        <f t="shared" si="50"/>
        <v/>
      </c>
      <c r="K412" s="18" t="str">
        <f t="shared" si="47"/>
        <v/>
      </c>
      <c r="L412" t="str">
        <f t="shared" si="51"/>
        <v/>
      </c>
    </row>
    <row r="413" spans="1:12">
      <c r="A413" s="106"/>
      <c r="B413" s="89"/>
      <c r="C413" s="107"/>
      <c r="D413" s="89"/>
      <c r="E413" s="7" t="str">
        <f t="shared" si="45"/>
        <v/>
      </c>
      <c r="F413" s="107"/>
      <c r="G413" s="8" t="str">
        <f t="shared" si="48"/>
        <v/>
      </c>
      <c r="H413" s="7" t="str">
        <f t="shared" si="46"/>
        <v/>
      </c>
      <c r="I413" s="16" t="str">
        <f t="shared" si="49"/>
        <v/>
      </c>
      <c r="J413" s="8" t="str">
        <f t="shared" si="50"/>
        <v/>
      </c>
      <c r="K413" s="18" t="str">
        <f t="shared" si="47"/>
        <v/>
      </c>
      <c r="L413" t="str">
        <f t="shared" si="51"/>
        <v/>
      </c>
    </row>
    <row r="414" spans="1:12">
      <c r="A414" s="106"/>
      <c r="B414" s="89"/>
      <c r="C414" s="107"/>
      <c r="D414" s="89"/>
      <c r="E414" s="7" t="str">
        <f t="shared" si="45"/>
        <v/>
      </c>
      <c r="F414" s="107"/>
      <c r="G414" s="8" t="str">
        <f t="shared" si="48"/>
        <v/>
      </c>
      <c r="H414" s="7" t="str">
        <f t="shared" si="46"/>
        <v/>
      </c>
      <c r="I414" s="16" t="str">
        <f t="shared" si="49"/>
        <v/>
      </c>
      <c r="J414" s="8" t="str">
        <f t="shared" si="50"/>
        <v/>
      </c>
      <c r="K414" s="18" t="str">
        <f t="shared" si="47"/>
        <v/>
      </c>
      <c r="L414" t="str">
        <f t="shared" si="51"/>
        <v/>
      </c>
    </row>
    <row r="415" spans="1:12">
      <c r="A415" s="106"/>
      <c r="B415" s="89"/>
      <c r="C415" s="107"/>
      <c r="D415" s="89"/>
      <c r="E415" s="7" t="str">
        <f t="shared" si="45"/>
        <v/>
      </c>
      <c r="F415" s="107"/>
      <c r="G415" s="8" t="str">
        <f t="shared" si="48"/>
        <v/>
      </c>
      <c r="H415" s="7" t="str">
        <f t="shared" si="46"/>
        <v/>
      </c>
      <c r="I415" s="16" t="str">
        <f t="shared" si="49"/>
        <v/>
      </c>
      <c r="J415" s="8" t="str">
        <f t="shared" si="50"/>
        <v/>
      </c>
      <c r="K415" s="18" t="str">
        <f t="shared" si="47"/>
        <v/>
      </c>
      <c r="L415" t="str">
        <f t="shared" si="51"/>
        <v/>
      </c>
    </row>
    <row r="416" spans="1:12">
      <c r="A416" s="106"/>
      <c r="B416" s="89"/>
      <c r="C416" s="107"/>
      <c r="D416" s="89"/>
      <c r="E416" s="7" t="str">
        <f t="shared" si="45"/>
        <v/>
      </c>
      <c r="F416" s="107"/>
      <c r="G416" s="8" t="str">
        <f t="shared" si="48"/>
        <v/>
      </c>
      <c r="H416" s="7" t="str">
        <f t="shared" si="46"/>
        <v/>
      </c>
      <c r="I416" s="16" t="str">
        <f t="shared" si="49"/>
        <v/>
      </c>
      <c r="J416" s="8" t="str">
        <f t="shared" si="50"/>
        <v/>
      </c>
      <c r="K416" s="18" t="str">
        <f t="shared" si="47"/>
        <v/>
      </c>
      <c r="L416" t="str">
        <f t="shared" si="51"/>
        <v/>
      </c>
    </row>
    <row r="417" spans="1:12">
      <c r="A417" s="106"/>
      <c r="B417" s="89"/>
      <c r="C417" s="107"/>
      <c r="D417" s="89"/>
      <c r="E417" s="7" t="str">
        <f t="shared" si="45"/>
        <v/>
      </c>
      <c r="F417" s="107"/>
      <c r="G417" s="8" t="str">
        <f t="shared" si="48"/>
        <v/>
      </c>
      <c r="H417" s="7" t="str">
        <f t="shared" si="46"/>
        <v/>
      </c>
      <c r="I417" s="16" t="str">
        <f t="shared" si="49"/>
        <v/>
      </c>
      <c r="J417" s="8" t="str">
        <f t="shared" si="50"/>
        <v/>
      </c>
      <c r="K417" s="18" t="str">
        <f t="shared" si="47"/>
        <v/>
      </c>
      <c r="L417" t="str">
        <f t="shared" si="51"/>
        <v/>
      </c>
    </row>
    <row r="418" spans="1:12">
      <c r="A418" s="106"/>
      <c r="B418" s="89"/>
      <c r="C418" s="107"/>
      <c r="D418" s="89"/>
      <c r="E418" s="7" t="str">
        <f t="shared" si="45"/>
        <v/>
      </c>
      <c r="F418" s="107"/>
      <c r="G418" s="8" t="str">
        <f t="shared" si="48"/>
        <v/>
      </c>
      <c r="H418" s="7" t="str">
        <f t="shared" si="46"/>
        <v/>
      </c>
      <c r="I418" s="16" t="str">
        <f t="shared" si="49"/>
        <v/>
      </c>
      <c r="J418" s="8" t="str">
        <f t="shared" si="50"/>
        <v/>
      </c>
      <c r="K418" s="18" t="str">
        <f t="shared" si="47"/>
        <v/>
      </c>
      <c r="L418" t="str">
        <f t="shared" si="51"/>
        <v/>
      </c>
    </row>
    <row r="419" spans="1:12">
      <c r="A419" s="106"/>
      <c r="B419" s="89"/>
      <c r="C419" s="107"/>
      <c r="D419" s="89"/>
      <c r="E419" s="7" t="str">
        <f t="shared" si="45"/>
        <v/>
      </c>
      <c r="F419" s="107"/>
      <c r="G419" s="8" t="str">
        <f t="shared" si="48"/>
        <v/>
      </c>
      <c r="H419" s="7" t="str">
        <f t="shared" si="46"/>
        <v/>
      </c>
      <c r="I419" s="16" t="str">
        <f t="shared" si="49"/>
        <v/>
      </c>
      <c r="J419" s="8" t="str">
        <f t="shared" si="50"/>
        <v/>
      </c>
      <c r="K419" s="18" t="str">
        <f t="shared" si="47"/>
        <v/>
      </c>
      <c r="L419" t="str">
        <f t="shared" si="51"/>
        <v/>
      </c>
    </row>
    <row r="420" spans="1:12">
      <c r="A420" s="106"/>
      <c r="B420" s="89"/>
      <c r="C420" s="107"/>
      <c r="D420" s="89"/>
      <c r="E420" s="7" t="str">
        <f t="shared" si="45"/>
        <v/>
      </c>
      <c r="F420" s="107"/>
      <c r="G420" s="8" t="str">
        <f t="shared" si="48"/>
        <v/>
      </c>
      <c r="H420" s="7" t="str">
        <f t="shared" si="46"/>
        <v/>
      </c>
      <c r="I420" s="16" t="str">
        <f t="shared" si="49"/>
        <v/>
      </c>
      <c r="J420" s="8" t="str">
        <f t="shared" si="50"/>
        <v/>
      </c>
      <c r="K420" s="18" t="str">
        <f t="shared" si="47"/>
        <v/>
      </c>
      <c r="L420" t="str">
        <f t="shared" si="51"/>
        <v/>
      </c>
    </row>
    <row r="421" spans="1:12">
      <c r="A421" s="106"/>
      <c r="B421" s="89"/>
      <c r="C421" s="107"/>
      <c r="D421" s="89"/>
      <c r="E421" s="7" t="str">
        <f t="shared" si="45"/>
        <v/>
      </c>
      <c r="F421" s="107"/>
      <c r="G421" s="8" t="str">
        <f t="shared" si="48"/>
        <v/>
      </c>
      <c r="H421" s="7" t="str">
        <f t="shared" si="46"/>
        <v/>
      </c>
      <c r="I421" s="16" t="str">
        <f t="shared" si="49"/>
        <v/>
      </c>
      <c r="J421" s="8" t="str">
        <f t="shared" si="50"/>
        <v/>
      </c>
      <c r="K421" s="18" t="str">
        <f t="shared" si="47"/>
        <v/>
      </c>
      <c r="L421" t="str">
        <f t="shared" si="51"/>
        <v/>
      </c>
    </row>
    <row r="422" spans="1:12">
      <c r="A422" s="106"/>
      <c r="B422" s="89"/>
      <c r="C422" s="107"/>
      <c r="D422" s="89"/>
      <c r="E422" s="7" t="str">
        <f t="shared" si="45"/>
        <v/>
      </c>
      <c r="F422" s="107"/>
      <c r="G422" s="8" t="str">
        <f t="shared" si="48"/>
        <v/>
      </c>
      <c r="H422" s="7" t="str">
        <f t="shared" si="46"/>
        <v/>
      </c>
      <c r="I422" s="16" t="str">
        <f t="shared" si="49"/>
        <v/>
      </c>
      <c r="J422" s="8" t="str">
        <f t="shared" si="50"/>
        <v/>
      </c>
      <c r="K422" s="18" t="str">
        <f t="shared" si="47"/>
        <v/>
      </c>
      <c r="L422" t="str">
        <f t="shared" si="51"/>
        <v/>
      </c>
    </row>
    <row r="423" spans="1:12">
      <c r="A423" s="106"/>
      <c r="B423" s="89"/>
      <c r="C423" s="107"/>
      <c r="D423" s="89"/>
      <c r="E423" s="7" t="str">
        <f t="shared" si="45"/>
        <v/>
      </c>
      <c r="F423" s="107"/>
      <c r="G423" s="8" t="str">
        <f t="shared" si="48"/>
        <v/>
      </c>
      <c r="H423" s="7" t="str">
        <f t="shared" si="46"/>
        <v/>
      </c>
      <c r="I423" s="16" t="str">
        <f t="shared" si="49"/>
        <v/>
      </c>
      <c r="J423" s="8" t="str">
        <f t="shared" si="50"/>
        <v/>
      </c>
      <c r="K423" s="18" t="str">
        <f t="shared" si="47"/>
        <v/>
      </c>
      <c r="L423" t="str">
        <f t="shared" si="51"/>
        <v/>
      </c>
    </row>
    <row r="424" spans="1:12">
      <c r="A424" s="106"/>
      <c r="B424" s="89"/>
      <c r="C424" s="107"/>
      <c r="D424" s="89"/>
      <c r="E424" s="7" t="str">
        <f t="shared" si="45"/>
        <v/>
      </c>
      <c r="F424" s="107"/>
      <c r="G424" s="8" t="str">
        <f t="shared" si="48"/>
        <v/>
      </c>
      <c r="H424" s="7" t="str">
        <f t="shared" si="46"/>
        <v/>
      </c>
      <c r="I424" s="16" t="str">
        <f t="shared" si="49"/>
        <v/>
      </c>
      <c r="J424" s="8" t="str">
        <f t="shared" si="50"/>
        <v/>
      </c>
      <c r="K424" s="18" t="str">
        <f t="shared" si="47"/>
        <v/>
      </c>
      <c r="L424" t="str">
        <f t="shared" si="51"/>
        <v/>
      </c>
    </row>
    <row r="425" spans="1:12">
      <c r="A425" s="106"/>
      <c r="B425" s="89"/>
      <c r="C425" s="107"/>
      <c r="D425" s="89"/>
      <c r="E425" s="7" t="str">
        <f t="shared" si="45"/>
        <v/>
      </c>
      <c r="F425" s="107"/>
      <c r="G425" s="8" t="str">
        <f t="shared" si="48"/>
        <v/>
      </c>
      <c r="H425" s="7" t="str">
        <f t="shared" si="46"/>
        <v/>
      </c>
      <c r="I425" s="16" t="str">
        <f t="shared" si="49"/>
        <v/>
      </c>
      <c r="J425" s="8" t="str">
        <f t="shared" si="50"/>
        <v/>
      </c>
      <c r="K425" s="18" t="str">
        <f t="shared" si="47"/>
        <v/>
      </c>
      <c r="L425" t="str">
        <f t="shared" si="51"/>
        <v/>
      </c>
    </row>
    <row r="426" spans="1:12">
      <c r="A426" s="106"/>
      <c r="B426" s="89"/>
      <c r="C426" s="107"/>
      <c r="D426" s="89"/>
      <c r="E426" s="7" t="str">
        <f t="shared" si="45"/>
        <v/>
      </c>
      <c r="F426" s="107"/>
      <c r="G426" s="8" t="str">
        <f t="shared" si="48"/>
        <v/>
      </c>
      <c r="H426" s="7" t="str">
        <f t="shared" si="46"/>
        <v/>
      </c>
      <c r="I426" s="16" t="str">
        <f t="shared" si="49"/>
        <v/>
      </c>
      <c r="J426" s="8" t="str">
        <f t="shared" si="50"/>
        <v/>
      </c>
      <c r="K426" s="18" t="str">
        <f t="shared" si="47"/>
        <v/>
      </c>
      <c r="L426" t="str">
        <f t="shared" si="51"/>
        <v/>
      </c>
    </row>
    <row r="427" spans="1:12">
      <c r="A427" s="106"/>
      <c r="B427" s="89"/>
      <c r="C427" s="107"/>
      <c r="D427" s="89"/>
      <c r="E427" s="7" t="str">
        <f t="shared" si="45"/>
        <v/>
      </c>
      <c r="F427" s="107"/>
      <c r="G427" s="8" t="str">
        <f t="shared" si="48"/>
        <v/>
      </c>
      <c r="H427" s="7" t="str">
        <f t="shared" si="46"/>
        <v/>
      </c>
      <c r="I427" s="16" t="str">
        <f t="shared" si="49"/>
        <v/>
      </c>
      <c r="J427" s="8" t="str">
        <f t="shared" si="50"/>
        <v/>
      </c>
      <c r="K427" s="18" t="str">
        <f t="shared" si="47"/>
        <v/>
      </c>
      <c r="L427" t="str">
        <f t="shared" si="51"/>
        <v/>
      </c>
    </row>
    <row r="428" spans="1:12">
      <c r="A428" s="106"/>
      <c r="B428" s="89"/>
      <c r="C428" s="107"/>
      <c r="D428" s="89"/>
      <c r="E428" s="7" t="str">
        <f t="shared" si="45"/>
        <v/>
      </c>
      <c r="F428" s="107"/>
      <c r="G428" s="8" t="str">
        <f t="shared" si="48"/>
        <v/>
      </c>
      <c r="H428" s="7" t="str">
        <f t="shared" si="46"/>
        <v/>
      </c>
      <c r="I428" s="16" t="str">
        <f t="shared" si="49"/>
        <v/>
      </c>
      <c r="J428" s="8" t="str">
        <f t="shared" si="50"/>
        <v/>
      </c>
      <c r="K428" s="18" t="str">
        <f t="shared" si="47"/>
        <v/>
      </c>
      <c r="L428" t="str">
        <f t="shared" si="51"/>
        <v/>
      </c>
    </row>
    <row r="429" spans="1:12">
      <c r="A429" s="106"/>
      <c r="B429" s="89"/>
      <c r="C429" s="107"/>
      <c r="D429" s="89"/>
      <c r="E429" s="7" t="str">
        <f t="shared" si="45"/>
        <v/>
      </c>
      <c r="F429" s="107"/>
      <c r="G429" s="8" t="str">
        <f t="shared" si="48"/>
        <v/>
      </c>
      <c r="H429" s="7" t="str">
        <f t="shared" si="46"/>
        <v/>
      </c>
      <c r="I429" s="16" t="str">
        <f t="shared" si="49"/>
        <v/>
      </c>
      <c r="J429" s="8" t="str">
        <f t="shared" si="50"/>
        <v/>
      </c>
      <c r="K429" s="18" t="str">
        <f t="shared" si="47"/>
        <v/>
      </c>
      <c r="L429" t="str">
        <f t="shared" si="51"/>
        <v/>
      </c>
    </row>
    <row r="430" spans="1:12">
      <c r="A430" s="106"/>
      <c r="B430" s="89"/>
      <c r="C430" s="107"/>
      <c r="D430" s="89"/>
      <c r="E430" s="7" t="str">
        <f t="shared" si="45"/>
        <v/>
      </c>
      <c r="F430" s="107"/>
      <c r="G430" s="8" t="str">
        <f t="shared" si="48"/>
        <v/>
      </c>
      <c r="H430" s="7" t="str">
        <f t="shared" si="46"/>
        <v/>
      </c>
      <c r="I430" s="16" t="str">
        <f t="shared" si="49"/>
        <v/>
      </c>
      <c r="J430" s="8" t="str">
        <f t="shared" si="50"/>
        <v/>
      </c>
      <c r="K430" s="18" t="str">
        <f t="shared" si="47"/>
        <v/>
      </c>
      <c r="L430" t="str">
        <f t="shared" si="51"/>
        <v/>
      </c>
    </row>
    <row r="431" spans="1:12">
      <c r="A431" s="106"/>
      <c r="B431" s="89"/>
      <c r="C431" s="107"/>
      <c r="D431" s="89"/>
      <c r="E431" s="7" t="str">
        <f t="shared" si="45"/>
        <v/>
      </c>
      <c r="F431" s="107"/>
      <c r="G431" s="8" t="str">
        <f t="shared" si="48"/>
        <v/>
      </c>
      <c r="H431" s="7" t="str">
        <f t="shared" si="46"/>
        <v/>
      </c>
      <c r="I431" s="16" t="str">
        <f t="shared" si="49"/>
        <v/>
      </c>
      <c r="J431" s="8" t="str">
        <f t="shared" si="50"/>
        <v/>
      </c>
      <c r="K431" s="18" t="str">
        <f t="shared" si="47"/>
        <v/>
      </c>
      <c r="L431" t="str">
        <f t="shared" si="51"/>
        <v/>
      </c>
    </row>
    <row r="432" spans="1:12">
      <c r="A432" s="106"/>
      <c r="B432" s="89"/>
      <c r="C432" s="107"/>
      <c r="D432" s="89"/>
      <c r="E432" s="7" t="str">
        <f t="shared" si="45"/>
        <v/>
      </c>
      <c r="F432" s="107"/>
      <c r="G432" s="8" t="str">
        <f t="shared" si="48"/>
        <v/>
      </c>
      <c r="H432" s="7" t="str">
        <f t="shared" si="46"/>
        <v/>
      </c>
      <c r="I432" s="16" t="str">
        <f t="shared" si="49"/>
        <v/>
      </c>
      <c r="J432" s="8" t="str">
        <f t="shared" si="50"/>
        <v/>
      </c>
      <c r="K432" s="18" t="str">
        <f t="shared" si="47"/>
        <v/>
      </c>
      <c r="L432" t="str">
        <f t="shared" si="51"/>
        <v/>
      </c>
    </row>
    <row r="433" spans="1:12">
      <c r="A433" s="106"/>
      <c r="B433" s="89"/>
      <c r="C433" s="107"/>
      <c r="D433" s="89"/>
      <c r="E433" s="7" t="str">
        <f t="shared" si="45"/>
        <v/>
      </c>
      <c r="F433" s="107"/>
      <c r="G433" s="8" t="str">
        <f t="shared" si="48"/>
        <v/>
      </c>
      <c r="H433" s="7" t="str">
        <f t="shared" si="46"/>
        <v/>
      </c>
      <c r="I433" s="16" t="str">
        <f t="shared" si="49"/>
        <v/>
      </c>
      <c r="J433" s="8" t="str">
        <f t="shared" si="50"/>
        <v/>
      </c>
      <c r="K433" s="18" t="str">
        <f t="shared" si="47"/>
        <v/>
      </c>
      <c r="L433" t="str">
        <f t="shared" si="51"/>
        <v/>
      </c>
    </row>
    <row r="434" spans="1:12">
      <c r="A434" s="106"/>
      <c r="B434" s="89"/>
      <c r="C434" s="107"/>
      <c r="D434" s="89"/>
      <c r="E434" s="7" t="str">
        <f t="shared" si="45"/>
        <v/>
      </c>
      <c r="F434" s="107"/>
      <c r="G434" s="8" t="str">
        <f t="shared" si="48"/>
        <v/>
      </c>
      <c r="H434" s="7" t="str">
        <f t="shared" si="46"/>
        <v/>
      </c>
      <c r="I434" s="16" t="str">
        <f t="shared" si="49"/>
        <v/>
      </c>
      <c r="J434" s="8" t="str">
        <f t="shared" si="50"/>
        <v/>
      </c>
      <c r="K434" s="18" t="str">
        <f t="shared" si="47"/>
        <v/>
      </c>
      <c r="L434" t="str">
        <f t="shared" si="51"/>
        <v/>
      </c>
    </row>
    <row r="435" spans="1:12">
      <c r="A435" s="106"/>
      <c r="B435" s="89"/>
      <c r="C435" s="107"/>
      <c r="D435" s="89"/>
      <c r="E435" s="7" t="str">
        <f t="shared" si="45"/>
        <v/>
      </c>
      <c r="F435" s="107"/>
      <c r="G435" s="8" t="str">
        <f t="shared" si="48"/>
        <v/>
      </c>
      <c r="H435" s="7" t="str">
        <f t="shared" si="46"/>
        <v/>
      </c>
      <c r="I435" s="16" t="str">
        <f t="shared" si="49"/>
        <v/>
      </c>
      <c r="J435" s="8" t="str">
        <f t="shared" si="50"/>
        <v/>
      </c>
      <c r="K435" s="18" t="str">
        <f t="shared" si="47"/>
        <v/>
      </c>
      <c r="L435" t="str">
        <f t="shared" si="51"/>
        <v/>
      </c>
    </row>
    <row r="436" spans="1:12">
      <c r="A436" s="106"/>
      <c r="B436" s="89"/>
      <c r="C436" s="107"/>
      <c r="D436" s="89"/>
      <c r="E436" s="7" t="str">
        <f t="shared" si="45"/>
        <v/>
      </c>
      <c r="F436" s="107"/>
      <c r="G436" s="8" t="str">
        <f t="shared" si="48"/>
        <v/>
      </c>
      <c r="H436" s="7" t="str">
        <f t="shared" si="46"/>
        <v/>
      </c>
      <c r="I436" s="16" t="str">
        <f t="shared" si="49"/>
        <v/>
      </c>
      <c r="J436" s="8" t="str">
        <f t="shared" si="50"/>
        <v/>
      </c>
      <c r="K436" s="18" t="str">
        <f t="shared" si="47"/>
        <v/>
      </c>
      <c r="L436" t="str">
        <f t="shared" si="51"/>
        <v/>
      </c>
    </row>
    <row r="437" spans="1:12">
      <c r="A437" s="106"/>
      <c r="B437" s="89"/>
      <c r="C437" s="107"/>
      <c r="D437" s="89"/>
      <c r="E437" s="7" t="str">
        <f t="shared" si="45"/>
        <v/>
      </c>
      <c r="F437" s="107"/>
      <c r="G437" s="8" t="str">
        <f t="shared" si="48"/>
        <v/>
      </c>
      <c r="H437" s="7" t="str">
        <f t="shared" si="46"/>
        <v/>
      </c>
      <c r="I437" s="16" t="str">
        <f t="shared" si="49"/>
        <v/>
      </c>
      <c r="J437" s="8" t="str">
        <f t="shared" si="50"/>
        <v/>
      </c>
      <c r="K437" s="18" t="str">
        <f t="shared" si="47"/>
        <v/>
      </c>
      <c r="L437" t="str">
        <f t="shared" si="51"/>
        <v/>
      </c>
    </row>
    <row r="438" spans="1:12">
      <c r="A438" s="106"/>
      <c r="B438" s="89"/>
      <c r="C438" s="107"/>
      <c r="D438" s="89"/>
      <c r="E438" s="7" t="str">
        <f t="shared" si="45"/>
        <v/>
      </c>
      <c r="F438" s="107"/>
      <c r="G438" s="8" t="str">
        <f t="shared" si="48"/>
        <v/>
      </c>
      <c r="H438" s="7" t="str">
        <f t="shared" si="46"/>
        <v/>
      </c>
      <c r="I438" s="16" t="str">
        <f t="shared" si="49"/>
        <v/>
      </c>
      <c r="J438" s="8" t="str">
        <f t="shared" si="50"/>
        <v/>
      </c>
      <c r="K438" s="18" t="str">
        <f t="shared" si="47"/>
        <v/>
      </c>
      <c r="L438" t="str">
        <f t="shared" si="51"/>
        <v/>
      </c>
    </row>
    <row r="439" spans="1:12">
      <c r="A439" s="106"/>
      <c r="B439" s="89"/>
      <c r="C439" s="107"/>
      <c r="D439" s="89"/>
      <c r="E439" s="7" t="str">
        <f t="shared" si="45"/>
        <v/>
      </c>
      <c r="F439" s="107"/>
      <c r="G439" s="8" t="str">
        <f t="shared" si="48"/>
        <v/>
      </c>
      <c r="H439" s="7" t="str">
        <f t="shared" si="46"/>
        <v/>
      </c>
      <c r="I439" s="16" t="str">
        <f t="shared" si="49"/>
        <v/>
      </c>
      <c r="J439" s="8" t="str">
        <f t="shared" si="50"/>
        <v/>
      </c>
      <c r="K439" s="18" t="str">
        <f t="shared" si="47"/>
        <v/>
      </c>
      <c r="L439" t="str">
        <f t="shared" si="51"/>
        <v/>
      </c>
    </row>
    <row r="440" spans="1:12">
      <c r="A440" s="106"/>
      <c r="B440" s="89"/>
      <c r="C440" s="107"/>
      <c r="D440" s="89"/>
      <c r="E440" s="7" t="str">
        <f t="shared" si="45"/>
        <v/>
      </c>
      <c r="F440" s="107"/>
      <c r="G440" s="8" t="str">
        <f t="shared" si="48"/>
        <v/>
      </c>
      <c r="H440" s="7" t="str">
        <f t="shared" si="46"/>
        <v/>
      </c>
      <c r="I440" s="16" t="str">
        <f t="shared" si="49"/>
        <v/>
      </c>
      <c r="J440" s="8" t="str">
        <f t="shared" si="50"/>
        <v/>
      </c>
      <c r="K440" s="18" t="str">
        <f t="shared" si="47"/>
        <v/>
      </c>
      <c r="L440" t="str">
        <f t="shared" si="51"/>
        <v/>
      </c>
    </row>
    <row r="441" spans="1:12">
      <c r="A441" s="106"/>
      <c r="B441" s="89"/>
      <c r="C441" s="107"/>
      <c r="D441" s="89"/>
      <c r="E441" s="7" t="str">
        <f t="shared" si="45"/>
        <v/>
      </c>
      <c r="F441" s="107"/>
      <c r="G441" s="8" t="str">
        <f t="shared" si="48"/>
        <v/>
      </c>
      <c r="H441" s="7" t="str">
        <f t="shared" si="46"/>
        <v/>
      </c>
      <c r="I441" s="16" t="str">
        <f t="shared" si="49"/>
        <v/>
      </c>
      <c r="J441" s="8" t="str">
        <f t="shared" si="50"/>
        <v/>
      </c>
      <c r="K441" s="18" t="str">
        <f t="shared" si="47"/>
        <v/>
      </c>
      <c r="L441" t="str">
        <f t="shared" si="51"/>
        <v/>
      </c>
    </row>
    <row r="442" spans="1:12">
      <c r="A442" s="106"/>
      <c r="B442" s="89"/>
      <c r="C442" s="107"/>
      <c r="D442" s="89"/>
      <c r="E442" s="7" t="str">
        <f t="shared" si="45"/>
        <v/>
      </c>
      <c r="F442" s="107"/>
      <c r="G442" s="8" t="str">
        <f t="shared" si="48"/>
        <v/>
      </c>
      <c r="H442" s="7" t="str">
        <f t="shared" si="46"/>
        <v/>
      </c>
      <c r="I442" s="16" t="str">
        <f t="shared" si="49"/>
        <v/>
      </c>
      <c r="J442" s="8" t="str">
        <f t="shared" si="50"/>
        <v/>
      </c>
      <c r="K442" s="18" t="str">
        <f t="shared" si="47"/>
        <v/>
      </c>
      <c r="L442" t="str">
        <f t="shared" si="51"/>
        <v/>
      </c>
    </row>
    <row r="443" spans="1:12">
      <c r="A443" s="106"/>
      <c r="B443" s="89"/>
      <c r="C443" s="107"/>
      <c r="D443" s="89"/>
      <c r="E443" s="7" t="str">
        <f t="shared" si="45"/>
        <v/>
      </c>
      <c r="F443" s="107"/>
      <c r="G443" s="8" t="str">
        <f t="shared" si="48"/>
        <v/>
      </c>
      <c r="H443" s="7" t="str">
        <f t="shared" si="46"/>
        <v/>
      </c>
      <c r="I443" s="16" t="str">
        <f t="shared" si="49"/>
        <v/>
      </c>
      <c r="J443" s="8" t="str">
        <f t="shared" si="50"/>
        <v/>
      </c>
      <c r="K443" s="18" t="str">
        <f t="shared" si="47"/>
        <v/>
      </c>
      <c r="L443" t="str">
        <f t="shared" si="51"/>
        <v/>
      </c>
    </row>
    <row r="444" spans="1:12">
      <c r="A444" s="106"/>
      <c r="B444" s="89"/>
      <c r="C444" s="107"/>
      <c r="D444" s="89"/>
      <c r="E444" s="7" t="str">
        <f t="shared" si="45"/>
        <v/>
      </c>
      <c r="F444" s="107"/>
      <c r="G444" s="8" t="str">
        <f t="shared" si="48"/>
        <v/>
      </c>
      <c r="H444" s="7" t="str">
        <f t="shared" si="46"/>
        <v/>
      </c>
      <c r="I444" s="16" t="str">
        <f t="shared" si="49"/>
        <v/>
      </c>
      <c r="J444" s="8" t="str">
        <f t="shared" si="50"/>
        <v/>
      </c>
      <c r="K444" s="18" t="str">
        <f t="shared" si="47"/>
        <v/>
      </c>
      <c r="L444" t="str">
        <f t="shared" si="51"/>
        <v/>
      </c>
    </row>
    <row r="445" spans="1:12">
      <c r="A445" s="106"/>
      <c r="B445" s="89"/>
      <c r="C445" s="107"/>
      <c r="D445" s="89"/>
      <c r="E445" s="7" t="str">
        <f t="shared" si="45"/>
        <v/>
      </c>
      <c r="F445" s="107"/>
      <c r="G445" s="8" t="str">
        <f t="shared" si="48"/>
        <v/>
      </c>
      <c r="H445" s="7" t="str">
        <f t="shared" si="46"/>
        <v/>
      </c>
      <c r="I445" s="16" t="str">
        <f t="shared" si="49"/>
        <v/>
      </c>
      <c r="J445" s="8" t="str">
        <f t="shared" si="50"/>
        <v/>
      </c>
      <c r="K445" s="18" t="str">
        <f t="shared" si="47"/>
        <v/>
      </c>
      <c r="L445" t="str">
        <f t="shared" si="51"/>
        <v/>
      </c>
    </row>
    <row r="446" spans="1:12">
      <c r="A446" s="106"/>
      <c r="B446" s="89"/>
      <c r="C446" s="107"/>
      <c r="D446" s="89"/>
      <c r="E446" s="7" t="str">
        <f t="shared" si="45"/>
        <v/>
      </c>
      <c r="F446" s="107"/>
      <c r="G446" s="8" t="str">
        <f t="shared" si="48"/>
        <v/>
      </c>
      <c r="H446" s="7" t="str">
        <f t="shared" si="46"/>
        <v/>
      </c>
      <c r="I446" s="16" t="str">
        <f t="shared" si="49"/>
        <v/>
      </c>
      <c r="J446" s="8" t="str">
        <f t="shared" si="50"/>
        <v/>
      </c>
      <c r="K446" s="18" t="str">
        <f t="shared" si="47"/>
        <v/>
      </c>
      <c r="L446" t="str">
        <f t="shared" si="51"/>
        <v/>
      </c>
    </row>
    <row r="447" spans="1:12">
      <c r="A447" s="106"/>
      <c r="B447" s="89"/>
      <c r="C447" s="107"/>
      <c r="D447" s="89"/>
      <c r="E447" s="7" t="str">
        <f t="shared" si="45"/>
        <v/>
      </c>
      <c r="F447" s="107"/>
      <c r="G447" s="8" t="str">
        <f t="shared" si="48"/>
        <v/>
      </c>
      <c r="H447" s="7" t="str">
        <f t="shared" si="46"/>
        <v/>
      </c>
      <c r="I447" s="16" t="str">
        <f t="shared" si="49"/>
        <v/>
      </c>
      <c r="J447" s="8" t="str">
        <f t="shared" si="50"/>
        <v/>
      </c>
      <c r="K447" s="18" t="str">
        <f t="shared" si="47"/>
        <v/>
      </c>
      <c r="L447" t="str">
        <f t="shared" si="51"/>
        <v/>
      </c>
    </row>
    <row r="448" spans="1:12">
      <c r="A448" s="106"/>
      <c r="B448" s="89"/>
      <c r="C448" s="107"/>
      <c r="D448" s="89"/>
      <c r="E448" s="7" t="str">
        <f t="shared" si="45"/>
        <v/>
      </c>
      <c r="F448" s="107"/>
      <c r="G448" s="8" t="str">
        <f t="shared" si="48"/>
        <v/>
      </c>
      <c r="H448" s="7" t="str">
        <f t="shared" si="46"/>
        <v/>
      </c>
      <c r="I448" s="16" t="str">
        <f t="shared" si="49"/>
        <v/>
      </c>
      <c r="J448" s="8" t="str">
        <f t="shared" si="50"/>
        <v/>
      </c>
      <c r="K448" s="18" t="str">
        <f t="shared" si="47"/>
        <v/>
      </c>
      <c r="L448" t="str">
        <f t="shared" si="51"/>
        <v/>
      </c>
    </row>
    <row r="449" spans="1:12">
      <c r="A449" s="106"/>
      <c r="B449" s="89"/>
      <c r="C449" s="107"/>
      <c r="D449" s="89"/>
      <c r="E449" s="7" t="str">
        <f t="shared" si="45"/>
        <v/>
      </c>
      <c r="F449" s="107"/>
      <c r="G449" s="8" t="str">
        <f t="shared" si="48"/>
        <v/>
      </c>
      <c r="H449" s="7" t="str">
        <f t="shared" si="46"/>
        <v/>
      </c>
      <c r="I449" s="16" t="str">
        <f t="shared" si="49"/>
        <v/>
      </c>
      <c r="J449" s="8" t="str">
        <f t="shared" si="50"/>
        <v/>
      </c>
      <c r="K449" s="18" t="str">
        <f t="shared" si="47"/>
        <v/>
      </c>
      <c r="L449" t="str">
        <f t="shared" si="51"/>
        <v/>
      </c>
    </row>
    <row r="450" spans="1:12">
      <c r="A450" s="106"/>
      <c r="B450" s="89"/>
      <c r="C450" s="107"/>
      <c r="D450" s="89"/>
      <c r="E450" s="7" t="str">
        <f t="shared" si="45"/>
        <v/>
      </c>
      <c r="F450" s="107"/>
      <c r="G450" s="8" t="str">
        <f t="shared" si="48"/>
        <v/>
      </c>
      <c r="H450" s="7" t="str">
        <f t="shared" si="46"/>
        <v/>
      </c>
      <c r="I450" s="16" t="str">
        <f t="shared" si="49"/>
        <v/>
      </c>
      <c r="J450" s="8" t="str">
        <f t="shared" si="50"/>
        <v/>
      </c>
      <c r="K450" s="18" t="str">
        <f t="shared" si="47"/>
        <v/>
      </c>
      <c r="L450" t="str">
        <f t="shared" si="51"/>
        <v/>
      </c>
    </row>
    <row r="451" spans="1:12">
      <c r="A451" s="106"/>
      <c r="B451" s="89"/>
      <c r="C451" s="107"/>
      <c r="D451" s="89"/>
      <c r="E451" s="7" t="str">
        <f t="shared" si="45"/>
        <v/>
      </c>
      <c r="F451" s="107"/>
      <c r="G451" s="8" t="str">
        <f t="shared" si="48"/>
        <v/>
      </c>
      <c r="H451" s="7" t="str">
        <f t="shared" si="46"/>
        <v/>
      </c>
      <c r="I451" s="16" t="str">
        <f t="shared" si="49"/>
        <v/>
      </c>
      <c r="J451" s="8" t="str">
        <f t="shared" si="50"/>
        <v/>
      </c>
      <c r="K451" s="18" t="str">
        <f t="shared" si="47"/>
        <v/>
      </c>
      <c r="L451" t="str">
        <f t="shared" si="51"/>
        <v/>
      </c>
    </row>
    <row r="452" spans="1:12">
      <c r="A452" s="106"/>
      <c r="B452" s="89"/>
      <c r="C452" s="107"/>
      <c r="D452" s="89"/>
      <c r="E452" s="7" t="str">
        <f t="shared" si="45"/>
        <v/>
      </c>
      <c r="F452" s="107"/>
      <c r="G452" s="8" t="str">
        <f t="shared" si="48"/>
        <v/>
      </c>
      <c r="H452" s="7" t="str">
        <f t="shared" si="46"/>
        <v/>
      </c>
      <c r="I452" s="16" t="str">
        <f t="shared" si="49"/>
        <v/>
      </c>
      <c r="J452" s="8" t="str">
        <f t="shared" si="50"/>
        <v/>
      </c>
      <c r="K452" s="18" t="str">
        <f t="shared" si="47"/>
        <v/>
      </c>
      <c r="L452" t="str">
        <f t="shared" si="51"/>
        <v/>
      </c>
    </row>
    <row r="453" spans="1:12">
      <c r="A453" s="106"/>
      <c r="B453" s="89"/>
      <c r="C453" s="107"/>
      <c r="D453" s="89"/>
      <c r="E453" s="7" t="str">
        <f t="shared" si="45"/>
        <v/>
      </c>
      <c r="F453" s="107"/>
      <c r="G453" s="8" t="str">
        <f t="shared" si="48"/>
        <v/>
      </c>
      <c r="H453" s="7" t="str">
        <f t="shared" si="46"/>
        <v/>
      </c>
      <c r="I453" s="16" t="str">
        <f t="shared" si="49"/>
        <v/>
      </c>
      <c r="J453" s="8" t="str">
        <f t="shared" si="50"/>
        <v/>
      </c>
      <c r="K453" s="18" t="str">
        <f t="shared" si="47"/>
        <v/>
      </c>
      <c r="L453" t="str">
        <f t="shared" si="51"/>
        <v/>
      </c>
    </row>
    <row r="454" spans="1:12">
      <c r="A454" s="106"/>
      <c r="B454" s="89"/>
      <c r="C454" s="107"/>
      <c r="D454" s="89"/>
      <c r="E454" s="7" t="str">
        <f t="shared" si="45"/>
        <v/>
      </c>
      <c r="F454" s="107"/>
      <c r="G454" s="8" t="str">
        <f t="shared" si="48"/>
        <v/>
      </c>
      <c r="H454" s="7" t="str">
        <f t="shared" si="46"/>
        <v/>
      </c>
      <c r="I454" s="16" t="str">
        <f t="shared" si="49"/>
        <v/>
      </c>
      <c r="J454" s="8" t="str">
        <f t="shared" si="50"/>
        <v/>
      </c>
      <c r="K454" s="18" t="str">
        <f t="shared" si="47"/>
        <v/>
      </c>
      <c r="L454" t="str">
        <f t="shared" si="51"/>
        <v/>
      </c>
    </row>
    <row r="455" spans="1:12">
      <c r="A455" s="106"/>
      <c r="B455" s="89"/>
      <c r="C455" s="107"/>
      <c r="D455" s="89"/>
      <c r="E455" s="7" t="str">
        <f t="shared" si="45"/>
        <v/>
      </c>
      <c r="F455" s="107"/>
      <c r="G455" s="8" t="str">
        <f t="shared" si="48"/>
        <v/>
      </c>
      <c r="H455" s="7" t="str">
        <f t="shared" si="46"/>
        <v/>
      </c>
      <c r="I455" s="16" t="str">
        <f t="shared" si="49"/>
        <v/>
      </c>
      <c r="J455" s="8" t="str">
        <f t="shared" si="50"/>
        <v/>
      </c>
      <c r="K455" s="18" t="str">
        <f t="shared" si="47"/>
        <v/>
      </c>
      <c r="L455" t="str">
        <f t="shared" si="51"/>
        <v/>
      </c>
    </row>
    <row r="456" spans="1:12">
      <c r="A456" s="106"/>
      <c r="B456" s="89"/>
      <c r="C456" s="107"/>
      <c r="D456" s="89"/>
      <c r="E456" s="7" t="str">
        <f t="shared" si="45"/>
        <v/>
      </c>
      <c r="F456" s="107"/>
      <c r="G456" s="8" t="str">
        <f t="shared" si="48"/>
        <v/>
      </c>
      <c r="H456" s="7" t="str">
        <f t="shared" si="46"/>
        <v/>
      </c>
      <c r="I456" s="16" t="str">
        <f t="shared" si="49"/>
        <v/>
      </c>
      <c r="J456" s="8" t="str">
        <f t="shared" si="50"/>
        <v/>
      </c>
      <c r="K456" s="18" t="str">
        <f t="shared" si="47"/>
        <v/>
      </c>
      <c r="L456" t="str">
        <f t="shared" si="51"/>
        <v/>
      </c>
    </row>
    <row r="457" spans="1:12">
      <c r="A457" s="106"/>
      <c r="B457" s="89"/>
      <c r="C457" s="107"/>
      <c r="D457" s="89"/>
      <c r="E457" s="7" t="str">
        <f t="shared" si="45"/>
        <v/>
      </c>
      <c r="F457" s="107"/>
      <c r="G457" s="8" t="str">
        <f t="shared" si="48"/>
        <v/>
      </c>
      <c r="H457" s="7" t="str">
        <f t="shared" si="46"/>
        <v/>
      </c>
      <c r="I457" s="16" t="str">
        <f t="shared" si="49"/>
        <v/>
      </c>
      <c r="J457" s="8" t="str">
        <f t="shared" si="50"/>
        <v/>
      </c>
      <c r="K457" s="18" t="str">
        <f t="shared" si="47"/>
        <v/>
      </c>
      <c r="L457" t="str">
        <f t="shared" si="51"/>
        <v/>
      </c>
    </row>
    <row r="458" spans="1:12">
      <c r="A458" s="106"/>
      <c r="B458" s="89"/>
      <c r="C458" s="107"/>
      <c r="D458" s="89"/>
      <c r="E458" s="7" t="str">
        <f t="shared" si="45"/>
        <v/>
      </c>
      <c r="F458" s="107"/>
      <c r="G458" s="8" t="str">
        <f t="shared" si="48"/>
        <v/>
      </c>
      <c r="H458" s="7" t="str">
        <f t="shared" si="46"/>
        <v/>
      </c>
      <c r="I458" s="16" t="str">
        <f t="shared" si="49"/>
        <v/>
      </c>
      <c r="J458" s="8" t="str">
        <f t="shared" si="50"/>
        <v/>
      </c>
      <c r="K458" s="18" t="str">
        <f t="shared" si="47"/>
        <v/>
      </c>
      <c r="L458" t="str">
        <f t="shared" si="51"/>
        <v/>
      </c>
    </row>
    <row r="459" spans="1:12">
      <c r="A459" s="106"/>
      <c r="B459" s="89"/>
      <c r="C459" s="107"/>
      <c r="D459" s="89"/>
      <c r="E459" s="7" t="str">
        <f t="shared" si="45"/>
        <v/>
      </c>
      <c r="F459" s="107"/>
      <c r="G459" s="8" t="str">
        <f t="shared" si="48"/>
        <v/>
      </c>
      <c r="H459" s="7" t="str">
        <f t="shared" si="46"/>
        <v/>
      </c>
      <c r="I459" s="16" t="str">
        <f t="shared" si="49"/>
        <v/>
      </c>
      <c r="J459" s="8" t="str">
        <f t="shared" si="50"/>
        <v/>
      </c>
      <c r="K459" s="18" t="str">
        <f t="shared" si="47"/>
        <v/>
      </c>
      <c r="L459" t="str">
        <f t="shared" si="51"/>
        <v/>
      </c>
    </row>
    <row r="460" spans="1:12">
      <c r="A460" s="106"/>
      <c r="B460" s="89"/>
      <c r="C460" s="107"/>
      <c r="D460" s="89"/>
      <c r="E460" s="7" t="str">
        <f t="shared" ref="E460:E523" si="52">IF(C460="","",C460*D460)</f>
        <v/>
      </c>
      <c r="F460" s="107"/>
      <c r="G460" s="8" t="str">
        <f t="shared" si="48"/>
        <v/>
      </c>
      <c r="H460" s="7" t="str">
        <f t="shared" ref="H460:H523" si="53">IF(F460="","",F460*G460)</f>
        <v/>
      </c>
      <c r="I460" s="16" t="str">
        <f t="shared" si="49"/>
        <v/>
      </c>
      <c r="J460" s="8" t="str">
        <f t="shared" si="50"/>
        <v/>
      </c>
      <c r="K460" s="18" t="str">
        <f t="shared" ref="K460:K523" si="54">IF(I460="","",I460*J460)</f>
        <v/>
      </c>
      <c r="L460" t="str">
        <f t="shared" si="51"/>
        <v/>
      </c>
    </row>
    <row r="461" spans="1:12">
      <c r="A461" s="106"/>
      <c r="B461" s="89"/>
      <c r="C461" s="107"/>
      <c r="D461" s="89"/>
      <c r="E461" s="7" t="str">
        <f t="shared" si="52"/>
        <v/>
      </c>
      <c r="F461" s="107"/>
      <c r="G461" s="8" t="str">
        <f t="shared" ref="G461:G524" si="55">IF(F461="","",J460)</f>
        <v/>
      </c>
      <c r="H461" s="7" t="str">
        <f t="shared" si="53"/>
        <v/>
      </c>
      <c r="I461" s="16" t="str">
        <f t="shared" ref="I461:I524" si="56">IF(AND(C461="",F461=""),"",IF(C461&lt;&gt;"",I460+C461,IF(F461&lt;&gt;"",I460-F461)))</f>
        <v/>
      </c>
      <c r="J461" s="8" t="str">
        <f t="shared" ref="J461:J524" si="57">IF(AND(C461="",F461=""),"",IF(C461&lt;&gt;"",(K460+E461)/(I460+C461),IF(J460="","",J460)))</f>
        <v/>
      </c>
      <c r="K461" s="18" t="str">
        <f t="shared" si="54"/>
        <v/>
      </c>
      <c r="L461" t="str">
        <f t="shared" si="51"/>
        <v/>
      </c>
    </row>
    <row r="462" spans="1:12">
      <c r="A462" s="106"/>
      <c r="B462" s="89"/>
      <c r="C462" s="107"/>
      <c r="D462" s="89"/>
      <c r="E462" s="7" t="str">
        <f t="shared" si="52"/>
        <v/>
      </c>
      <c r="F462" s="107"/>
      <c r="G462" s="8" t="str">
        <f t="shared" si="55"/>
        <v/>
      </c>
      <c r="H462" s="7" t="str">
        <f t="shared" si="53"/>
        <v/>
      </c>
      <c r="I462" s="16" t="str">
        <f t="shared" si="56"/>
        <v/>
      </c>
      <c r="J462" s="8" t="str">
        <f t="shared" si="57"/>
        <v/>
      </c>
      <c r="K462" s="18" t="str">
        <f t="shared" si="54"/>
        <v/>
      </c>
      <c r="L462" t="str">
        <f t="shared" si="51"/>
        <v/>
      </c>
    </row>
    <row r="463" spans="1:12">
      <c r="A463" s="106"/>
      <c r="B463" s="89"/>
      <c r="C463" s="107"/>
      <c r="D463" s="89"/>
      <c r="E463" s="7" t="str">
        <f t="shared" si="52"/>
        <v/>
      </c>
      <c r="F463" s="107"/>
      <c r="G463" s="8" t="str">
        <f t="shared" si="55"/>
        <v/>
      </c>
      <c r="H463" s="7" t="str">
        <f t="shared" si="53"/>
        <v/>
      </c>
      <c r="I463" s="16" t="str">
        <f t="shared" si="56"/>
        <v/>
      </c>
      <c r="J463" s="8" t="str">
        <f t="shared" si="57"/>
        <v/>
      </c>
      <c r="K463" s="18" t="str">
        <f t="shared" si="54"/>
        <v/>
      </c>
      <c r="L463" t="str">
        <f t="shared" si="51"/>
        <v/>
      </c>
    </row>
    <row r="464" spans="1:12">
      <c r="A464" s="106"/>
      <c r="B464" s="89"/>
      <c r="C464" s="107"/>
      <c r="D464" s="89"/>
      <c r="E464" s="7" t="str">
        <f t="shared" si="52"/>
        <v/>
      </c>
      <c r="F464" s="107"/>
      <c r="G464" s="8" t="str">
        <f t="shared" si="55"/>
        <v/>
      </c>
      <c r="H464" s="7" t="str">
        <f t="shared" si="53"/>
        <v/>
      </c>
      <c r="I464" s="16" t="str">
        <f t="shared" si="56"/>
        <v/>
      </c>
      <c r="J464" s="8" t="str">
        <f t="shared" si="57"/>
        <v/>
      </c>
      <c r="K464" s="18" t="str">
        <f t="shared" si="54"/>
        <v/>
      </c>
      <c r="L464" t="str">
        <f t="shared" si="51"/>
        <v/>
      </c>
    </row>
    <row r="465" spans="1:12">
      <c r="A465" s="106"/>
      <c r="B465" s="89"/>
      <c r="C465" s="107"/>
      <c r="D465" s="89"/>
      <c r="E465" s="7" t="str">
        <f t="shared" si="52"/>
        <v/>
      </c>
      <c r="F465" s="107"/>
      <c r="G465" s="8" t="str">
        <f t="shared" si="55"/>
        <v/>
      </c>
      <c r="H465" s="7" t="str">
        <f t="shared" si="53"/>
        <v/>
      </c>
      <c r="I465" s="16" t="str">
        <f t="shared" si="56"/>
        <v/>
      </c>
      <c r="J465" s="8" t="str">
        <f t="shared" si="57"/>
        <v/>
      </c>
      <c r="K465" s="18" t="str">
        <f t="shared" si="54"/>
        <v/>
      </c>
      <c r="L465" t="str">
        <f t="shared" ref="L465:L528" si="58">IF(K465="","",IF(K466="","Existencias finales",""))</f>
        <v/>
      </c>
    </row>
    <row r="466" spans="1:12">
      <c r="A466" s="106"/>
      <c r="B466" s="89"/>
      <c r="C466" s="107"/>
      <c r="D466" s="89"/>
      <c r="E466" s="7" t="str">
        <f t="shared" si="52"/>
        <v/>
      </c>
      <c r="F466" s="107"/>
      <c r="G466" s="8" t="str">
        <f t="shared" si="55"/>
        <v/>
      </c>
      <c r="H466" s="7" t="str">
        <f t="shared" si="53"/>
        <v/>
      </c>
      <c r="I466" s="16" t="str">
        <f t="shared" si="56"/>
        <v/>
      </c>
      <c r="J466" s="8" t="str">
        <f t="shared" si="57"/>
        <v/>
      </c>
      <c r="K466" s="18" t="str">
        <f t="shared" si="54"/>
        <v/>
      </c>
      <c r="L466" t="str">
        <f t="shared" si="58"/>
        <v/>
      </c>
    </row>
    <row r="467" spans="1:12">
      <c r="A467" s="106"/>
      <c r="B467" s="89"/>
      <c r="C467" s="107"/>
      <c r="D467" s="89"/>
      <c r="E467" s="7" t="str">
        <f t="shared" si="52"/>
        <v/>
      </c>
      <c r="F467" s="107"/>
      <c r="G467" s="8" t="str">
        <f t="shared" si="55"/>
        <v/>
      </c>
      <c r="H467" s="7" t="str">
        <f t="shared" si="53"/>
        <v/>
      </c>
      <c r="I467" s="16" t="str">
        <f t="shared" si="56"/>
        <v/>
      </c>
      <c r="J467" s="8" t="str">
        <f t="shared" si="57"/>
        <v/>
      </c>
      <c r="K467" s="18" t="str">
        <f t="shared" si="54"/>
        <v/>
      </c>
      <c r="L467" t="str">
        <f t="shared" si="58"/>
        <v/>
      </c>
    </row>
    <row r="468" spans="1:12">
      <c r="A468" s="106"/>
      <c r="B468" s="89"/>
      <c r="C468" s="107"/>
      <c r="D468" s="89"/>
      <c r="E468" s="7" t="str">
        <f t="shared" si="52"/>
        <v/>
      </c>
      <c r="F468" s="107"/>
      <c r="G468" s="8" t="str">
        <f t="shared" si="55"/>
        <v/>
      </c>
      <c r="H468" s="7" t="str">
        <f t="shared" si="53"/>
        <v/>
      </c>
      <c r="I468" s="16" t="str">
        <f t="shared" si="56"/>
        <v/>
      </c>
      <c r="J468" s="8" t="str">
        <f t="shared" si="57"/>
        <v/>
      </c>
      <c r="K468" s="18" t="str">
        <f t="shared" si="54"/>
        <v/>
      </c>
      <c r="L468" t="str">
        <f t="shared" si="58"/>
        <v/>
      </c>
    </row>
    <row r="469" spans="1:12">
      <c r="A469" s="106"/>
      <c r="B469" s="89"/>
      <c r="C469" s="107"/>
      <c r="D469" s="89"/>
      <c r="E469" s="7" t="str">
        <f t="shared" si="52"/>
        <v/>
      </c>
      <c r="F469" s="107"/>
      <c r="G469" s="8" t="str">
        <f t="shared" si="55"/>
        <v/>
      </c>
      <c r="H469" s="7" t="str">
        <f t="shared" si="53"/>
        <v/>
      </c>
      <c r="I469" s="16" t="str">
        <f t="shared" si="56"/>
        <v/>
      </c>
      <c r="J469" s="8" t="str">
        <f t="shared" si="57"/>
        <v/>
      </c>
      <c r="K469" s="18" t="str">
        <f t="shared" si="54"/>
        <v/>
      </c>
      <c r="L469" t="str">
        <f t="shared" si="58"/>
        <v/>
      </c>
    </row>
    <row r="470" spans="1:12">
      <c r="A470" s="106"/>
      <c r="B470" s="89"/>
      <c r="C470" s="107"/>
      <c r="D470" s="89"/>
      <c r="E470" s="7" t="str">
        <f t="shared" si="52"/>
        <v/>
      </c>
      <c r="F470" s="107"/>
      <c r="G470" s="8" t="str">
        <f t="shared" si="55"/>
        <v/>
      </c>
      <c r="H470" s="7" t="str">
        <f t="shared" si="53"/>
        <v/>
      </c>
      <c r="I470" s="16" t="str">
        <f t="shared" si="56"/>
        <v/>
      </c>
      <c r="J470" s="8" t="str">
        <f t="shared" si="57"/>
        <v/>
      </c>
      <c r="K470" s="18" t="str">
        <f t="shared" si="54"/>
        <v/>
      </c>
      <c r="L470" t="str">
        <f t="shared" si="58"/>
        <v/>
      </c>
    </row>
    <row r="471" spans="1:12">
      <c r="A471" s="106"/>
      <c r="B471" s="89"/>
      <c r="C471" s="107"/>
      <c r="D471" s="89"/>
      <c r="E471" s="7" t="str">
        <f t="shared" si="52"/>
        <v/>
      </c>
      <c r="F471" s="107"/>
      <c r="G471" s="8" t="str">
        <f t="shared" si="55"/>
        <v/>
      </c>
      <c r="H471" s="7" t="str">
        <f t="shared" si="53"/>
        <v/>
      </c>
      <c r="I471" s="16" t="str">
        <f t="shared" si="56"/>
        <v/>
      </c>
      <c r="J471" s="8" t="str">
        <f t="shared" si="57"/>
        <v/>
      </c>
      <c r="K471" s="18" t="str">
        <f t="shared" si="54"/>
        <v/>
      </c>
      <c r="L471" t="str">
        <f t="shared" si="58"/>
        <v/>
      </c>
    </row>
    <row r="472" spans="1:12">
      <c r="A472" s="106"/>
      <c r="B472" s="89"/>
      <c r="C472" s="107"/>
      <c r="D472" s="89"/>
      <c r="E472" s="7" t="str">
        <f t="shared" si="52"/>
        <v/>
      </c>
      <c r="F472" s="107"/>
      <c r="G472" s="8" t="str">
        <f t="shared" si="55"/>
        <v/>
      </c>
      <c r="H472" s="7" t="str">
        <f t="shared" si="53"/>
        <v/>
      </c>
      <c r="I472" s="16" t="str">
        <f t="shared" si="56"/>
        <v/>
      </c>
      <c r="J472" s="8" t="str">
        <f t="shared" si="57"/>
        <v/>
      </c>
      <c r="K472" s="18" t="str">
        <f t="shared" si="54"/>
        <v/>
      </c>
      <c r="L472" t="str">
        <f t="shared" si="58"/>
        <v/>
      </c>
    </row>
    <row r="473" spans="1:12">
      <c r="A473" s="106"/>
      <c r="B473" s="89"/>
      <c r="C473" s="107"/>
      <c r="D473" s="89"/>
      <c r="E473" s="7" t="str">
        <f t="shared" si="52"/>
        <v/>
      </c>
      <c r="F473" s="107"/>
      <c r="G473" s="8" t="str">
        <f t="shared" si="55"/>
        <v/>
      </c>
      <c r="H473" s="7" t="str">
        <f t="shared" si="53"/>
        <v/>
      </c>
      <c r="I473" s="16" t="str">
        <f t="shared" si="56"/>
        <v/>
      </c>
      <c r="J473" s="8" t="str">
        <f t="shared" si="57"/>
        <v/>
      </c>
      <c r="K473" s="18" t="str">
        <f t="shared" si="54"/>
        <v/>
      </c>
      <c r="L473" t="str">
        <f t="shared" si="58"/>
        <v/>
      </c>
    </row>
    <row r="474" spans="1:12">
      <c r="A474" s="106"/>
      <c r="B474" s="89"/>
      <c r="C474" s="107"/>
      <c r="D474" s="89"/>
      <c r="E474" s="7" t="str">
        <f t="shared" si="52"/>
        <v/>
      </c>
      <c r="F474" s="107"/>
      <c r="G474" s="8" t="str">
        <f t="shared" si="55"/>
        <v/>
      </c>
      <c r="H474" s="7" t="str">
        <f t="shared" si="53"/>
        <v/>
      </c>
      <c r="I474" s="16" t="str">
        <f t="shared" si="56"/>
        <v/>
      </c>
      <c r="J474" s="8" t="str">
        <f t="shared" si="57"/>
        <v/>
      </c>
      <c r="K474" s="18" t="str">
        <f t="shared" si="54"/>
        <v/>
      </c>
      <c r="L474" t="str">
        <f t="shared" si="58"/>
        <v/>
      </c>
    </row>
    <row r="475" spans="1:12">
      <c r="A475" s="106"/>
      <c r="B475" s="89"/>
      <c r="C475" s="107"/>
      <c r="D475" s="89"/>
      <c r="E475" s="7" t="str">
        <f t="shared" si="52"/>
        <v/>
      </c>
      <c r="F475" s="107"/>
      <c r="G475" s="8" t="str">
        <f t="shared" si="55"/>
        <v/>
      </c>
      <c r="H475" s="7" t="str">
        <f t="shared" si="53"/>
        <v/>
      </c>
      <c r="I475" s="16" t="str">
        <f t="shared" si="56"/>
        <v/>
      </c>
      <c r="J475" s="8" t="str">
        <f t="shared" si="57"/>
        <v/>
      </c>
      <c r="K475" s="18" t="str">
        <f t="shared" si="54"/>
        <v/>
      </c>
      <c r="L475" t="str">
        <f t="shared" si="58"/>
        <v/>
      </c>
    </row>
    <row r="476" spans="1:12">
      <c r="A476" s="106"/>
      <c r="B476" s="89"/>
      <c r="C476" s="107"/>
      <c r="D476" s="89"/>
      <c r="E476" s="7" t="str">
        <f t="shared" si="52"/>
        <v/>
      </c>
      <c r="F476" s="107"/>
      <c r="G476" s="8" t="str">
        <f t="shared" si="55"/>
        <v/>
      </c>
      <c r="H476" s="7" t="str">
        <f t="shared" si="53"/>
        <v/>
      </c>
      <c r="I476" s="16" t="str">
        <f t="shared" si="56"/>
        <v/>
      </c>
      <c r="J476" s="8" t="str">
        <f t="shared" si="57"/>
        <v/>
      </c>
      <c r="K476" s="18" t="str">
        <f t="shared" si="54"/>
        <v/>
      </c>
      <c r="L476" t="str">
        <f t="shared" si="58"/>
        <v/>
      </c>
    </row>
    <row r="477" spans="1:12">
      <c r="A477" s="106"/>
      <c r="B477" s="89"/>
      <c r="C477" s="107"/>
      <c r="D477" s="89"/>
      <c r="E477" s="7" t="str">
        <f t="shared" si="52"/>
        <v/>
      </c>
      <c r="F477" s="107"/>
      <c r="G477" s="8" t="str">
        <f t="shared" si="55"/>
        <v/>
      </c>
      <c r="H477" s="7" t="str">
        <f t="shared" si="53"/>
        <v/>
      </c>
      <c r="I477" s="16" t="str">
        <f t="shared" si="56"/>
        <v/>
      </c>
      <c r="J477" s="8" t="str">
        <f t="shared" si="57"/>
        <v/>
      </c>
      <c r="K477" s="18" t="str">
        <f t="shared" si="54"/>
        <v/>
      </c>
      <c r="L477" t="str">
        <f t="shared" si="58"/>
        <v/>
      </c>
    </row>
    <row r="478" spans="1:12">
      <c r="A478" s="106"/>
      <c r="B478" s="89"/>
      <c r="C478" s="107"/>
      <c r="D478" s="89"/>
      <c r="E478" s="7" t="str">
        <f t="shared" si="52"/>
        <v/>
      </c>
      <c r="F478" s="107"/>
      <c r="G478" s="8" t="str">
        <f t="shared" si="55"/>
        <v/>
      </c>
      <c r="H478" s="7" t="str">
        <f t="shared" si="53"/>
        <v/>
      </c>
      <c r="I478" s="16" t="str">
        <f t="shared" si="56"/>
        <v/>
      </c>
      <c r="J478" s="8" t="str">
        <f t="shared" si="57"/>
        <v/>
      </c>
      <c r="K478" s="18" t="str">
        <f t="shared" si="54"/>
        <v/>
      </c>
      <c r="L478" t="str">
        <f t="shared" si="58"/>
        <v/>
      </c>
    </row>
    <row r="479" spans="1:12">
      <c r="A479" s="106"/>
      <c r="B479" s="89"/>
      <c r="C479" s="107"/>
      <c r="D479" s="89"/>
      <c r="E479" s="7" t="str">
        <f t="shared" si="52"/>
        <v/>
      </c>
      <c r="F479" s="107"/>
      <c r="G479" s="8" t="str">
        <f t="shared" si="55"/>
        <v/>
      </c>
      <c r="H479" s="7" t="str">
        <f t="shared" si="53"/>
        <v/>
      </c>
      <c r="I479" s="16" t="str">
        <f t="shared" si="56"/>
        <v/>
      </c>
      <c r="J479" s="8" t="str">
        <f t="shared" si="57"/>
        <v/>
      </c>
      <c r="K479" s="18" t="str">
        <f t="shared" si="54"/>
        <v/>
      </c>
      <c r="L479" t="str">
        <f t="shared" si="58"/>
        <v/>
      </c>
    </row>
    <row r="480" spans="1:12">
      <c r="A480" s="106"/>
      <c r="B480" s="89"/>
      <c r="C480" s="107"/>
      <c r="D480" s="89"/>
      <c r="E480" s="7" t="str">
        <f t="shared" si="52"/>
        <v/>
      </c>
      <c r="F480" s="107"/>
      <c r="G480" s="8" t="str">
        <f t="shared" si="55"/>
        <v/>
      </c>
      <c r="H480" s="7" t="str">
        <f t="shared" si="53"/>
        <v/>
      </c>
      <c r="I480" s="16" t="str">
        <f t="shared" si="56"/>
        <v/>
      </c>
      <c r="J480" s="8" t="str">
        <f t="shared" si="57"/>
        <v/>
      </c>
      <c r="K480" s="18" t="str">
        <f t="shared" si="54"/>
        <v/>
      </c>
      <c r="L480" t="str">
        <f t="shared" si="58"/>
        <v/>
      </c>
    </row>
    <row r="481" spans="1:12">
      <c r="A481" s="106"/>
      <c r="B481" s="89"/>
      <c r="C481" s="107"/>
      <c r="D481" s="89"/>
      <c r="E481" s="7" t="str">
        <f t="shared" si="52"/>
        <v/>
      </c>
      <c r="F481" s="107"/>
      <c r="G481" s="8" t="str">
        <f t="shared" si="55"/>
        <v/>
      </c>
      <c r="H481" s="7" t="str">
        <f t="shared" si="53"/>
        <v/>
      </c>
      <c r="I481" s="16" t="str">
        <f t="shared" si="56"/>
        <v/>
      </c>
      <c r="J481" s="8" t="str">
        <f t="shared" si="57"/>
        <v/>
      </c>
      <c r="K481" s="18" t="str">
        <f t="shared" si="54"/>
        <v/>
      </c>
      <c r="L481" t="str">
        <f t="shared" si="58"/>
        <v/>
      </c>
    </row>
    <row r="482" spans="1:12">
      <c r="A482" s="106"/>
      <c r="B482" s="89"/>
      <c r="C482" s="107"/>
      <c r="D482" s="89"/>
      <c r="E482" s="7" t="str">
        <f t="shared" si="52"/>
        <v/>
      </c>
      <c r="F482" s="107"/>
      <c r="G482" s="8" t="str">
        <f t="shared" si="55"/>
        <v/>
      </c>
      <c r="H482" s="7" t="str">
        <f t="shared" si="53"/>
        <v/>
      </c>
      <c r="I482" s="16" t="str">
        <f t="shared" si="56"/>
        <v/>
      </c>
      <c r="J482" s="8" t="str">
        <f t="shared" si="57"/>
        <v/>
      </c>
      <c r="K482" s="18" t="str">
        <f t="shared" si="54"/>
        <v/>
      </c>
      <c r="L482" t="str">
        <f t="shared" si="58"/>
        <v/>
      </c>
    </row>
    <row r="483" spans="1:12">
      <c r="A483" s="106"/>
      <c r="B483" s="89"/>
      <c r="C483" s="107"/>
      <c r="D483" s="89"/>
      <c r="E483" s="7" t="str">
        <f t="shared" si="52"/>
        <v/>
      </c>
      <c r="F483" s="107"/>
      <c r="G483" s="8" t="str">
        <f t="shared" si="55"/>
        <v/>
      </c>
      <c r="H483" s="7" t="str">
        <f t="shared" si="53"/>
        <v/>
      </c>
      <c r="I483" s="16" t="str">
        <f t="shared" si="56"/>
        <v/>
      </c>
      <c r="J483" s="8" t="str">
        <f t="shared" si="57"/>
        <v/>
      </c>
      <c r="K483" s="18" t="str">
        <f t="shared" si="54"/>
        <v/>
      </c>
      <c r="L483" t="str">
        <f t="shared" si="58"/>
        <v/>
      </c>
    </row>
    <row r="484" spans="1:12">
      <c r="A484" s="106"/>
      <c r="B484" s="89"/>
      <c r="C484" s="107"/>
      <c r="D484" s="89"/>
      <c r="E484" s="7" t="str">
        <f t="shared" si="52"/>
        <v/>
      </c>
      <c r="F484" s="107"/>
      <c r="G484" s="8" t="str">
        <f t="shared" si="55"/>
        <v/>
      </c>
      <c r="H484" s="7" t="str">
        <f t="shared" si="53"/>
        <v/>
      </c>
      <c r="I484" s="16" t="str">
        <f t="shared" si="56"/>
        <v/>
      </c>
      <c r="J484" s="8" t="str">
        <f t="shared" si="57"/>
        <v/>
      </c>
      <c r="K484" s="18" t="str">
        <f t="shared" si="54"/>
        <v/>
      </c>
      <c r="L484" t="str">
        <f t="shared" si="58"/>
        <v/>
      </c>
    </row>
    <row r="485" spans="1:12">
      <c r="A485" s="106"/>
      <c r="B485" s="89"/>
      <c r="C485" s="107"/>
      <c r="D485" s="89"/>
      <c r="E485" s="7" t="str">
        <f t="shared" si="52"/>
        <v/>
      </c>
      <c r="F485" s="107"/>
      <c r="G485" s="8" t="str">
        <f t="shared" si="55"/>
        <v/>
      </c>
      <c r="H485" s="7" t="str">
        <f t="shared" si="53"/>
        <v/>
      </c>
      <c r="I485" s="16" t="str">
        <f t="shared" si="56"/>
        <v/>
      </c>
      <c r="J485" s="8" t="str">
        <f t="shared" si="57"/>
        <v/>
      </c>
      <c r="K485" s="18" t="str">
        <f t="shared" si="54"/>
        <v/>
      </c>
      <c r="L485" t="str">
        <f t="shared" si="58"/>
        <v/>
      </c>
    </row>
    <row r="486" spans="1:12">
      <c r="A486" s="106"/>
      <c r="B486" s="89"/>
      <c r="C486" s="107"/>
      <c r="D486" s="89"/>
      <c r="E486" s="7" t="str">
        <f t="shared" si="52"/>
        <v/>
      </c>
      <c r="F486" s="107"/>
      <c r="G486" s="8" t="str">
        <f t="shared" si="55"/>
        <v/>
      </c>
      <c r="H486" s="7" t="str">
        <f t="shared" si="53"/>
        <v/>
      </c>
      <c r="I486" s="16" t="str">
        <f t="shared" si="56"/>
        <v/>
      </c>
      <c r="J486" s="8" t="str">
        <f t="shared" si="57"/>
        <v/>
      </c>
      <c r="K486" s="18" t="str">
        <f t="shared" si="54"/>
        <v/>
      </c>
      <c r="L486" t="str">
        <f t="shared" si="58"/>
        <v/>
      </c>
    </row>
    <row r="487" spans="1:12">
      <c r="A487" s="106"/>
      <c r="B487" s="89"/>
      <c r="C487" s="107"/>
      <c r="D487" s="89"/>
      <c r="E487" s="7" t="str">
        <f t="shared" si="52"/>
        <v/>
      </c>
      <c r="F487" s="107"/>
      <c r="G487" s="8" t="str">
        <f t="shared" si="55"/>
        <v/>
      </c>
      <c r="H487" s="7" t="str">
        <f t="shared" si="53"/>
        <v/>
      </c>
      <c r="I487" s="16" t="str">
        <f t="shared" si="56"/>
        <v/>
      </c>
      <c r="J487" s="8" t="str">
        <f t="shared" si="57"/>
        <v/>
      </c>
      <c r="K487" s="18" t="str">
        <f t="shared" si="54"/>
        <v/>
      </c>
      <c r="L487" t="str">
        <f t="shared" si="58"/>
        <v/>
      </c>
    </row>
    <row r="488" spans="1:12">
      <c r="A488" s="106"/>
      <c r="B488" s="89"/>
      <c r="C488" s="107"/>
      <c r="D488" s="89"/>
      <c r="E488" s="7" t="str">
        <f t="shared" si="52"/>
        <v/>
      </c>
      <c r="F488" s="107"/>
      <c r="G488" s="8" t="str">
        <f t="shared" si="55"/>
        <v/>
      </c>
      <c r="H488" s="7" t="str">
        <f t="shared" si="53"/>
        <v/>
      </c>
      <c r="I488" s="16" t="str">
        <f t="shared" si="56"/>
        <v/>
      </c>
      <c r="J488" s="8" t="str">
        <f t="shared" si="57"/>
        <v/>
      </c>
      <c r="K488" s="18" t="str">
        <f t="shared" si="54"/>
        <v/>
      </c>
      <c r="L488" t="str">
        <f t="shared" si="58"/>
        <v/>
      </c>
    </row>
    <row r="489" spans="1:12">
      <c r="A489" s="106"/>
      <c r="B489" s="89"/>
      <c r="C489" s="107"/>
      <c r="D489" s="89"/>
      <c r="E489" s="7" t="str">
        <f t="shared" si="52"/>
        <v/>
      </c>
      <c r="F489" s="107"/>
      <c r="G489" s="8" t="str">
        <f t="shared" si="55"/>
        <v/>
      </c>
      <c r="H489" s="7" t="str">
        <f t="shared" si="53"/>
        <v/>
      </c>
      <c r="I489" s="16" t="str">
        <f t="shared" si="56"/>
        <v/>
      </c>
      <c r="J489" s="8" t="str">
        <f t="shared" si="57"/>
        <v/>
      </c>
      <c r="K489" s="18" t="str">
        <f t="shared" si="54"/>
        <v/>
      </c>
      <c r="L489" t="str">
        <f t="shared" si="58"/>
        <v/>
      </c>
    </row>
    <row r="490" spans="1:12">
      <c r="A490" s="106"/>
      <c r="B490" s="89"/>
      <c r="C490" s="107"/>
      <c r="D490" s="89"/>
      <c r="E490" s="7" t="str">
        <f t="shared" si="52"/>
        <v/>
      </c>
      <c r="F490" s="107"/>
      <c r="G490" s="8" t="str">
        <f t="shared" si="55"/>
        <v/>
      </c>
      <c r="H490" s="7" t="str">
        <f t="shared" si="53"/>
        <v/>
      </c>
      <c r="I490" s="16" t="str">
        <f t="shared" si="56"/>
        <v/>
      </c>
      <c r="J490" s="8" t="str">
        <f t="shared" si="57"/>
        <v/>
      </c>
      <c r="K490" s="18" t="str">
        <f t="shared" si="54"/>
        <v/>
      </c>
      <c r="L490" t="str">
        <f t="shared" si="58"/>
        <v/>
      </c>
    </row>
    <row r="491" spans="1:12">
      <c r="A491" s="106"/>
      <c r="B491" s="89"/>
      <c r="C491" s="107"/>
      <c r="D491" s="89"/>
      <c r="E491" s="7" t="str">
        <f t="shared" si="52"/>
        <v/>
      </c>
      <c r="F491" s="107"/>
      <c r="G491" s="8" t="str">
        <f t="shared" si="55"/>
        <v/>
      </c>
      <c r="H491" s="7" t="str">
        <f t="shared" si="53"/>
        <v/>
      </c>
      <c r="I491" s="16" t="str">
        <f t="shared" si="56"/>
        <v/>
      </c>
      <c r="J491" s="8" t="str">
        <f t="shared" si="57"/>
        <v/>
      </c>
      <c r="K491" s="18" t="str">
        <f t="shared" si="54"/>
        <v/>
      </c>
      <c r="L491" t="str">
        <f t="shared" si="58"/>
        <v/>
      </c>
    </row>
    <row r="492" spans="1:12">
      <c r="A492" s="106"/>
      <c r="B492" s="89"/>
      <c r="C492" s="107"/>
      <c r="D492" s="89"/>
      <c r="E492" s="7" t="str">
        <f t="shared" si="52"/>
        <v/>
      </c>
      <c r="F492" s="107"/>
      <c r="G492" s="8" t="str">
        <f t="shared" si="55"/>
        <v/>
      </c>
      <c r="H492" s="7" t="str">
        <f t="shared" si="53"/>
        <v/>
      </c>
      <c r="I492" s="16" t="str">
        <f t="shared" si="56"/>
        <v/>
      </c>
      <c r="J492" s="8" t="str">
        <f t="shared" si="57"/>
        <v/>
      </c>
      <c r="K492" s="18" t="str">
        <f t="shared" si="54"/>
        <v/>
      </c>
      <c r="L492" t="str">
        <f t="shared" si="58"/>
        <v/>
      </c>
    </row>
    <row r="493" spans="1:12">
      <c r="A493" s="106"/>
      <c r="B493" s="89"/>
      <c r="C493" s="107"/>
      <c r="D493" s="89"/>
      <c r="E493" s="7" t="str">
        <f t="shared" si="52"/>
        <v/>
      </c>
      <c r="F493" s="107"/>
      <c r="G493" s="8" t="str">
        <f t="shared" si="55"/>
        <v/>
      </c>
      <c r="H493" s="7" t="str">
        <f t="shared" si="53"/>
        <v/>
      </c>
      <c r="I493" s="16" t="str">
        <f t="shared" si="56"/>
        <v/>
      </c>
      <c r="J493" s="8" t="str">
        <f t="shared" si="57"/>
        <v/>
      </c>
      <c r="K493" s="18" t="str">
        <f t="shared" si="54"/>
        <v/>
      </c>
      <c r="L493" t="str">
        <f t="shared" si="58"/>
        <v/>
      </c>
    </row>
    <row r="494" spans="1:12">
      <c r="A494" s="106"/>
      <c r="B494" s="89"/>
      <c r="C494" s="107"/>
      <c r="D494" s="89"/>
      <c r="E494" s="7" t="str">
        <f t="shared" si="52"/>
        <v/>
      </c>
      <c r="F494" s="107"/>
      <c r="G494" s="8" t="str">
        <f t="shared" si="55"/>
        <v/>
      </c>
      <c r="H494" s="7" t="str">
        <f t="shared" si="53"/>
        <v/>
      </c>
      <c r="I494" s="16" t="str">
        <f t="shared" si="56"/>
        <v/>
      </c>
      <c r="J494" s="8" t="str">
        <f t="shared" si="57"/>
        <v/>
      </c>
      <c r="K494" s="18" t="str">
        <f t="shared" si="54"/>
        <v/>
      </c>
      <c r="L494" t="str">
        <f t="shared" si="58"/>
        <v/>
      </c>
    </row>
    <row r="495" spans="1:12">
      <c r="A495" s="106"/>
      <c r="B495" s="89"/>
      <c r="C495" s="107"/>
      <c r="D495" s="89"/>
      <c r="E495" s="7" t="str">
        <f t="shared" si="52"/>
        <v/>
      </c>
      <c r="F495" s="107"/>
      <c r="G495" s="8" t="str">
        <f t="shared" si="55"/>
        <v/>
      </c>
      <c r="H495" s="7" t="str">
        <f t="shared" si="53"/>
        <v/>
      </c>
      <c r="I495" s="16" t="str">
        <f t="shared" si="56"/>
        <v/>
      </c>
      <c r="J495" s="8" t="str">
        <f t="shared" si="57"/>
        <v/>
      </c>
      <c r="K495" s="18" t="str">
        <f t="shared" si="54"/>
        <v/>
      </c>
      <c r="L495" t="str">
        <f t="shared" si="58"/>
        <v/>
      </c>
    </row>
    <row r="496" spans="1:12">
      <c r="A496" s="106"/>
      <c r="B496" s="89"/>
      <c r="C496" s="107"/>
      <c r="D496" s="89"/>
      <c r="E496" s="7" t="str">
        <f t="shared" si="52"/>
        <v/>
      </c>
      <c r="F496" s="107"/>
      <c r="G496" s="8" t="str">
        <f t="shared" si="55"/>
        <v/>
      </c>
      <c r="H496" s="7" t="str">
        <f t="shared" si="53"/>
        <v/>
      </c>
      <c r="I496" s="16" t="str">
        <f t="shared" si="56"/>
        <v/>
      </c>
      <c r="J496" s="8" t="str">
        <f t="shared" si="57"/>
        <v/>
      </c>
      <c r="K496" s="18" t="str">
        <f t="shared" si="54"/>
        <v/>
      </c>
      <c r="L496" t="str">
        <f t="shared" si="58"/>
        <v/>
      </c>
    </row>
    <row r="497" spans="1:12">
      <c r="A497" s="106"/>
      <c r="B497" s="89"/>
      <c r="C497" s="107"/>
      <c r="D497" s="89"/>
      <c r="E497" s="7" t="str">
        <f t="shared" si="52"/>
        <v/>
      </c>
      <c r="F497" s="107"/>
      <c r="G497" s="8" t="str">
        <f t="shared" si="55"/>
        <v/>
      </c>
      <c r="H497" s="7" t="str">
        <f t="shared" si="53"/>
        <v/>
      </c>
      <c r="I497" s="16" t="str">
        <f t="shared" si="56"/>
        <v/>
      </c>
      <c r="J497" s="8" t="str">
        <f t="shared" si="57"/>
        <v/>
      </c>
      <c r="K497" s="18" t="str">
        <f t="shared" si="54"/>
        <v/>
      </c>
      <c r="L497" t="str">
        <f t="shared" si="58"/>
        <v/>
      </c>
    </row>
    <row r="498" spans="1:12">
      <c r="A498" s="106"/>
      <c r="B498" s="89"/>
      <c r="C498" s="107"/>
      <c r="D498" s="89"/>
      <c r="E498" s="7" t="str">
        <f t="shared" si="52"/>
        <v/>
      </c>
      <c r="F498" s="107"/>
      <c r="G498" s="8" t="str">
        <f t="shared" si="55"/>
        <v/>
      </c>
      <c r="H498" s="7" t="str">
        <f t="shared" si="53"/>
        <v/>
      </c>
      <c r="I498" s="16" t="str">
        <f t="shared" si="56"/>
        <v/>
      </c>
      <c r="J498" s="8" t="str">
        <f t="shared" si="57"/>
        <v/>
      </c>
      <c r="K498" s="18" t="str">
        <f t="shared" si="54"/>
        <v/>
      </c>
      <c r="L498" t="str">
        <f t="shared" si="58"/>
        <v/>
      </c>
    </row>
    <row r="499" spans="1:12">
      <c r="A499" s="106"/>
      <c r="B499" s="89"/>
      <c r="C499" s="107"/>
      <c r="D499" s="89"/>
      <c r="E499" s="7" t="str">
        <f t="shared" si="52"/>
        <v/>
      </c>
      <c r="F499" s="107"/>
      <c r="G499" s="8" t="str">
        <f t="shared" si="55"/>
        <v/>
      </c>
      <c r="H499" s="7" t="str">
        <f t="shared" si="53"/>
        <v/>
      </c>
      <c r="I499" s="16" t="str">
        <f t="shared" si="56"/>
        <v/>
      </c>
      <c r="J499" s="8" t="str">
        <f t="shared" si="57"/>
        <v/>
      </c>
      <c r="K499" s="18" t="str">
        <f t="shared" si="54"/>
        <v/>
      </c>
      <c r="L499" t="str">
        <f t="shared" si="58"/>
        <v/>
      </c>
    </row>
    <row r="500" spans="1:12">
      <c r="A500" s="106"/>
      <c r="B500" s="89"/>
      <c r="C500" s="107"/>
      <c r="D500" s="89"/>
      <c r="E500" s="7" t="str">
        <f t="shared" si="52"/>
        <v/>
      </c>
      <c r="F500" s="107"/>
      <c r="G500" s="8" t="str">
        <f t="shared" si="55"/>
        <v/>
      </c>
      <c r="H500" s="7" t="str">
        <f t="shared" si="53"/>
        <v/>
      </c>
      <c r="I500" s="16" t="str">
        <f t="shared" si="56"/>
        <v/>
      </c>
      <c r="J500" s="8" t="str">
        <f t="shared" si="57"/>
        <v/>
      </c>
      <c r="K500" s="18" t="str">
        <f t="shared" si="54"/>
        <v/>
      </c>
      <c r="L500" t="str">
        <f t="shared" si="58"/>
        <v/>
      </c>
    </row>
    <row r="501" spans="1:12">
      <c r="A501" s="106"/>
      <c r="B501" s="89"/>
      <c r="C501" s="107"/>
      <c r="D501" s="89"/>
      <c r="E501" s="7" t="str">
        <f t="shared" si="52"/>
        <v/>
      </c>
      <c r="F501" s="107"/>
      <c r="G501" s="8" t="str">
        <f t="shared" si="55"/>
        <v/>
      </c>
      <c r="H501" s="7" t="str">
        <f t="shared" si="53"/>
        <v/>
      </c>
      <c r="I501" s="16" t="str">
        <f t="shared" si="56"/>
        <v/>
      </c>
      <c r="J501" s="8" t="str">
        <f t="shared" si="57"/>
        <v/>
      </c>
      <c r="K501" s="18" t="str">
        <f t="shared" si="54"/>
        <v/>
      </c>
      <c r="L501" t="str">
        <f t="shared" si="58"/>
        <v/>
      </c>
    </row>
    <row r="502" spans="1:12">
      <c r="A502" s="106"/>
      <c r="B502" s="89"/>
      <c r="C502" s="107"/>
      <c r="D502" s="89"/>
      <c r="E502" s="7" t="str">
        <f t="shared" si="52"/>
        <v/>
      </c>
      <c r="F502" s="107"/>
      <c r="G502" s="8" t="str">
        <f t="shared" si="55"/>
        <v/>
      </c>
      <c r="H502" s="7" t="str">
        <f t="shared" si="53"/>
        <v/>
      </c>
      <c r="I502" s="16" t="str">
        <f t="shared" si="56"/>
        <v/>
      </c>
      <c r="J502" s="8" t="str">
        <f t="shared" si="57"/>
        <v/>
      </c>
      <c r="K502" s="18" t="str">
        <f t="shared" si="54"/>
        <v/>
      </c>
      <c r="L502" t="str">
        <f t="shared" si="58"/>
        <v/>
      </c>
    </row>
    <row r="503" spans="1:12">
      <c r="A503" s="106"/>
      <c r="B503" s="89"/>
      <c r="C503" s="107"/>
      <c r="D503" s="89"/>
      <c r="E503" s="7" t="str">
        <f t="shared" si="52"/>
        <v/>
      </c>
      <c r="F503" s="107"/>
      <c r="G503" s="8" t="str">
        <f t="shared" si="55"/>
        <v/>
      </c>
      <c r="H503" s="7" t="str">
        <f t="shared" si="53"/>
        <v/>
      </c>
      <c r="I503" s="16" t="str">
        <f t="shared" si="56"/>
        <v/>
      </c>
      <c r="J503" s="8" t="str">
        <f t="shared" si="57"/>
        <v/>
      </c>
      <c r="K503" s="18" t="str">
        <f t="shared" si="54"/>
        <v/>
      </c>
      <c r="L503" t="str">
        <f t="shared" si="58"/>
        <v/>
      </c>
    </row>
    <row r="504" spans="1:12">
      <c r="A504" s="106"/>
      <c r="B504" s="89"/>
      <c r="C504" s="107"/>
      <c r="D504" s="89"/>
      <c r="E504" s="7" t="str">
        <f t="shared" si="52"/>
        <v/>
      </c>
      <c r="F504" s="107"/>
      <c r="G504" s="8" t="str">
        <f t="shared" si="55"/>
        <v/>
      </c>
      <c r="H504" s="7" t="str">
        <f t="shared" si="53"/>
        <v/>
      </c>
      <c r="I504" s="16" t="str">
        <f t="shared" si="56"/>
        <v/>
      </c>
      <c r="J504" s="8" t="str">
        <f t="shared" si="57"/>
        <v/>
      </c>
      <c r="K504" s="18" t="str">
        <f t="shared" si="54"/>
        <v/>
      </c>
      <c r="L504" t="str">
        <f t="shared" si="58"/>
        <v/>
      </c>
    </row>
    <row r="505" spans="1:12">
      <c r="A505" s="106"/>
      <c r="B505" s="89"/>
      <c r="C505" s="107"/>
      <c r="D505" s="89"/>
      <c r="E505" s="7" t="str">
        <f t="shared" si="52"/>
        <v/>
      </c>
      <c r="F505" s="107"/>
      <c r="G505" s="8" t="str">
        <f t="shared" si="55"/>
        <v/>
      </c>
      <c r="H505" s="7" t="str">
        <f t="shared" si="53"/>
        <v/>
      </c>
      <c r="I505" s="16" t="str">
        <f t="shared" si="56"/>
        <v/>
      </c>
      <c r="J505" s="8" t="str">
        <f t="shared" si="57"/>
        <v/>
      </c>
      <c r="K505" s="18" t="str">
        <f t="shared" si="54"/>
        <v/>
      </c>
      <c r="L505" t="str">
        <f t="shared" si="58"/>
        <v/>
      </c>
    </row>
    <row r="506" spans="1:12">
      <c r="A506" s="106"/>
      <c r="B506" s="89"/>
      <c r="C506" s="107"/>
      <c r="D506" s="89"/>
      <c r="E506" s="7" t="str">
        <f t="shared" si="52"/>
        <v/>
      </c>
      <c r="F506" s="107"/>
      <c r="G506" s="8" t="str">
        <f t="shared" si="55"/>
        <v/>
      </c>
      <c r="H506" s="7" t="str">
        <f t="shared" si="53"/>
        <v/>
      </c>
      <c r="I506" s="16" t="str">
        <f t="shared" si="56"/>
        <v/>
      </c>
      <c r="J506" s="8" t="str">
        <f t="shared" si="57"/>
        <v/>
      </c>
      <c r="K506" s="18" t="str">
        <f t="shared" si="54"/>
        <v/>
      </c>
      <c r="L506" t="str">
        <f t="shared" si="58"/>
        <v/>
      </c>
    </row>
    <row r="507" spans="1:12">
      <c r="A507" s="106"/>
      <c r="B507" s="89"/>
      <c r="C507" s="107"/>
      <c r="D507" s="89"/>
      <c r="E507" s="7" t="str">
        <f t="shared" si="52"/>
        <v/>
      </c>
      <c r="F507" s="107"/>
      <c r="G507" s="8" t="str">
        <f t="shared" si="55"/>
        <v/>
      </c>
      <c r="H507" s="7" t="str">
        <f t="shared" si="53"/>
        <v/>
      </c>
      <c r="I507" s="16" t="str">
        <f t="shared" si="56"/>
        <v/>
      </c>
      <c r="J507" s="8" t="str">
        <f t="shared" si="57"/>
        <v/>
      </c>
      <c r="K507" s="18" t="str">
        <f t="shared" si="54"/>
        <v/>
      </c>
      <c r="L507" t="str">
        <f t="shared" si="58"/>
        <v/>
      </c>
    </row>
    <row r="508" spans="1:12">
      <c r="A508" s="106"/>
      <c r="B508" s="89"/>
      <c r="C508" s="107"/>
      <c r="D508" s="89"/>
      <c r="E508" s="7" t="str">
        <f t="shared" si="52"/>
        <v/>
      </c>
      <c r="F508" s="107"/>
      <c r="G508" s="8" t="str">
        <f t="shared" si="55"/>
        <v/>
      </c>
      <c r="H508" s="7" t="str">
        <f t="shared" si="53"/>
        <v/>
      </c>
      <c r="I508" s="16" t="str">
        <f t="shared" si="56"/>
        <v/>
      </c>
      <c r="J508" s="8" t="str">
        <f t="shared" si="57"/>
        <v/>
      </c>
      <c r="K508" s="18" t="str">
        <f t="shared" si="54"/>
        <v/>
      </c>
      <c r="L508" t="str">
        <f t="shared" si="58"/>
        <v/>
      </c>
    </row>
    <row r="509" spans="1:12">
      <c r="A509" s="106"/>
      <c r="B509" s="89"/>
      <c r="C509" s="107"/>
      <c r="D509" s="89"/>
      <c r="E509" s="7" t="str">
        <f t="shared" si="52"/>
        <v/>
      </c>
      <c r="F509" s="107"/>
      <c r="G509" s="8" t="str">
        <f t="shared" si="55"/>
        <v/>
      </c>
      <c r="H509" s="7" t="str">
        <f t="shared" si="53"/>
        <v/>
      </c>
      <c r="I509" s="16" t="str">
        <f t="shared" si="56"/>
        <v/>
      </c>
      <c r="J509" s="8" t="str">
        <f t="shared" si="57"/>
        <v/>
      </c>
      <c r="K509" s="18" t="str">
        <f t="shared" si="54"/>
        <v/>
      </c>
      <c r="L509" t="str">
        <f t="shared" si="58"/>
        <v/>
      </c>
    </row>
    <row r="510" spans="1:12">
      <c r="A510" s="106"/>
      <c r="B510" s="89"/>
      <c r="C510" s="107"/>
      <c r="D510" s="89"/>
      <c r="E510" s="7" t="str">
        <f t="shared" si="52"/>
        <v/>
      </c>
      <c r="F510" s="107"/>
      <c r="G510" s="8" t="str">
        <f t="shared" si="55"/>
        <v/>
      </c>
      <c r="H510" s="7" t="str">
        <f t="shared" si="53"/>
        <v/>
      </c>
      <c r="I510" s="16" t="str">
        <f t="shared" si="56"/>
        <v/>
      </c>
      <c r="J510" s="8" t="str">
        <f t="shared" si="57"/>
        <v/>
      </c>
      <c r="K510" s="18" t="str">
        <f t="shared" si="54"/>
        <v/>
      </c>
      <c r="L510" t="str">
        <f t="shared" si="58"/>
        <v/>
      </c>
    </row>
    <row r="511" spans="1:12">
      <c r="A511" s="106"/>
      <c r="B511" s="89"/>
      <c r="C511" s="107"/>
      <c r="D511" s="89"/>
      <c r="E511" s="7" t="str">
        <f t="shared" si="52"/>
        <v/>
      </c>
      <c r="F511" s="107"/>
      <c r="G511" s="8" t="str">
        <f t="shared" si="55"/>
        <v/>
      </c>
      <c r="H511" s="7" t="str">
        <f t="shared" si="53"/>
        <v/>
      </c>
      <c r="I511" s="16" t="str">
        <f t="shared" si="56"/>
        <v/>
      </c>
      <c r="J511" s="8" t="str">
        <f t="shared" si="57"/>
        <v/>
      </c>
      <c r="K511" s="18" t="str">
        <f t="shared" si="54"/>
        <v/>
      </c>
      <c r="L511" t="str">
        <f t="shared" si="58"/>
        <v/>
      </c>
    </row>
    <row r="512" spans="1:12">
      <c r="A512" s="106"/>
      <c r="B512" s="89"/>
      <c r="C512" s="107"/>
      <c r="D512" s="89"/>
      <c r="E512" s="7" t="str">
        <f t="shared" si="52"/>
        <v/>
      </c>
      <c r="F512" s="107"/>
      <c r="G512" s="8" t="str">
        <f t="shared" si="55"/>
        <v/>
      </c>
      <c r="H512" s="7" t="str">
        <f t="shared" si="53"/>
        <v/>
      </c>
      <c r="I512" s="16" t="str">
        <f t="shared" si="56"/>
        <v/>
      </c>
      <c r="J512" s="8" t="str">
        <f t="shared" si="57"/>
        <v/>
      </c>
      <c r="K512" s="18" t="str">
        <f t="shared" si="54"/>
        <v/>
      </c>
      <c r="L512" t="str">
        <f t="shared" si="58"/>
        <v/>
      </c>
    </row>
    <row r="513" spans="1:12">
      <c r="A513" s="106"/>
      <c r="B513" s="89"/>
      <c r="C513" s="107"/>
      <c r="D513" s="89"/>
      <c r="E513" s="7" t="str">
        <f t="shared" si="52"/>
        <v/>
      </c>
      <c r="F513" s="107"/>
      <c r="G513" s="8" t="str">
        <f t="shared" si="55"/>
        <v/>
      </c>
      <c r="H513" s="7" t="str">
        <f t="shared" si="53"/>
        <v/>
      </c>
      <c r="I513" s="16" t="str">
        <f t="shared" si="56"/>
        <v/>
      </c>
      <c r="J513" s="8" t="str">
        <f t="shared" si="57"/>
        <v/>
      </c>
      <c r="K513" s="18" t="str">
        <f t="shared" si="54"/>
        <v/>
      </c>
      <c r="L513" t="str">
        <f t="shared" si="58"/>
        <v/>
      </c>
    </row>
    <row r="514" spans="1:12">
      <c r="A514" s="106"/>
      <c r="B514" s="89"/>
      <c r="C514" s="107"/>
      <c r="D514" s="89"/>
      <c r="E514" s="7" t="str">
        <f t="shared" si="52"/>
        <v/>
      </c>
      <c r="F514" s="107"/>
      <c r="G514" s="8" t="str">
        <f t="shared" si="55"/>
        <v/>
      </c>
      <c r="H514" s="7" t="str">
        <f t="shared" si="53"/>
        <v/>
      </c>
      <c r="I514" s="16" t="str">
        <f t="shared" si="56"/>
        <v/>
      </c>
      <c r="J514" s="8" t="str">
        <f t="shared" si="57"/>
        <v/>
      </c>
      <c r="K514" s="18" t="str">
        <f t="shared" si="54"/>
        <v/>
      </c>
      <c r="L514" t="str">
        <f t="shared" si="58"/>
        <v/>
      </c>
    </row>
    <row r="515" spans="1:12">
      <c r="A515" s="106"/>
      <c r="B515" s="89"/>
      <c r="C515" s="107"/>
      <c r="D515" s="89"/>
      <c r="E515" s="7" t="str">
        <f t="shared" si="52"/>
        <v/>
      </c>
      <c r="F515" s="107"/>
      <c r="G515" s="8" t="str">
        <f t="shared" si="55"/>
        <v/>
      </c>
      <c r="H515" s="7" t="str">
        <f t="shared" si="53"/>
        <v/>
      </c>
      <c r="I515" s="16" t="str">
        <f t="shared" si="56"/>
        <v/>
      </c>
      <c r="J515" s="8" t="str">
        <f t="shared" si="57"/>
        <v/>
      </c>
      <c r="K515" s="18" t="str">
        <f t="shared" si="54"/>
        <v/>
      </c>
      <c r="L515" t="str">
        <f t="shared" si="58"/>
        <v/>
      </c>
    </row>
    <row r="516" spans="1:12">
      <c r="A516" s="106"/>
      <c r="B516" s="89"/>
      <c r="C516" s="107"/>
      <c r="D516" s="89"/>
      <c r="E516" s="7" t="str">
        <f t="shared" si="52"/>
        <v/>
      </c>
      <c r="F516" s="107"/>
      <c r="G516" s="8" t="str">
        <f t="shared" si="55"/>
        <v/>
      </c>
      <c r="H516" s="7" t="str">
        <f t="shared" si="53"/>
        <v/>
      </c>
      <c r="I516" s="16" t="str">
        <f t="shared" si="56"/>
        <v/>
      </c>
      <c r="J516" s="8" t="str">
        <f t="shared" si="57"/>
        <v/>
      </c>
      <c r="K516" s="18" t="str">
        <f t="shared" si="54"/>
        <v/>
      </c>
      <c r="L516" t="str">
        <f t="shared" si="58"/>
        <v/>
      </c>
    </row>
    <row r="517" spans="1:12">
      <c r="A517" s="106"/>
      <c r="B517" s="89"/>
      <c r="C517" s="107"/>
      <c r="D517" s="89"/>
      <c r="E517" s="7" t="str">
        <f t="shared" si="52"/>
        <v/>
      </c>
      <c r="F517" s="107"/>
      <c r="G517" s="8" t="str">
        <f t="shared" si="55"/>
        <v/>
      </c>
      <c r="H517" s="7" t="str">
        <f t="shared" si="53"/>
        <v/>
      </c>
      <c r="I517" s="16" t="str">
        <f t="shared" si="56"/>
        <v/>
      </c>
      <c r="J517" s="8" t="str">
        <f t="shared" si="57"/>
        <v/>
      </c>
      <c r="K517" s="18" t="str">
        <f t="shared" si="54"/>
        <v/>
      </c>
      <c r="L517" t="str">
        <f t="shared" si="58"/>
        <v/>
      </c>
    </row>
    <row r="518" spans="1:12">
      <c r="A518" s="106"/>
      <c r="B518" s="89"/>
      <c r="C518" s="107"/>
      <c r="D518" s="89"/>
      <c r="E518" s="7" t="str">
        <f t="shared" si="52"/>
        <v/>
      </c>
      <c r="F518" s="107"/>
      <c r="G518" s="8" t="str">
        <f t="shared" si="55"/>
        <v/>
      </c>
      <c r="H518" s="7" t="str">
        <f t="shared" si="53"/>
        <v/>
      </c>
      <c r="I518" s="16" t="str">
        <f t="shared" si="56"/>
        <v/>
      </c>
      <c r="J518" s="8" t="str">
        <f t="shared" si="57"/>
        <v/>
      </c>
      <c r="K518" s="18" t="str">
        <f t="shared" si="54"/>
        <v/>
      </c>
      <c r="L518" t="str">
        <f t="shared" si="58"/>
        <v/>
      </c>
    </row>
    <row r="519" spans="1:12">
      <c r="A519" s="106"/>
      <c r="B519" s="89"/>
      <c r="C519" s="107"/>
      <c r="D519" s="89"/>
      <c r="E519" s="7" t="str">
        <f t="shared" si="52"/>
        <v/>
      </c>
      <c r="F519" s="107"/>
      <c r="G519" s="8" t="str">
        <f t="shared" si="55"/>
        <v/>
      </c>
      <c r="H519" s="7" t="str">
        <f t="shared" si="53"/>
        <v/>
      </c>
      <c r="I519" s="16" t="str">
        <f t="shared" si="56"/>
        <v/>
      </c>
      <c r="J519" s="8" t="str">
        <f t="shared" si="57"/>
        <v/>
      </c>
      <c r="K519" s="18" t="str">
        <f t="shared" si="54"/>
        <v/>
      </c>
      <c r="L519" t="str">
        <f t="shared" si="58"/>
        <v/>
      </c>
    </row>
    <row r="520" spans="1:12">
      <c r="A520" s="106"/>
      <c r="B520" s="89"/>
      <c r="C520" s="107"/>
      <c r="D520" s="89"/>
      <c r="E520" s="7" t="str">
        <f t="shared" si="52"/>
        <v/>
      </c>
      <c r="F520" s="107"/>
      <c r="G520" s="8" t="str">
        <f t="shared" si="55"/>
        <v/>
      </c>
      <c r="H520" s="7" t="str">
        <f t="shared" si="53"/>
        <v/>
      </c>
      <c r="I520" s="16" t="str">
        <f t="shared" si="56"/>
        <v/>
      </c>
      <c r="J520" s="8" t="str">
        <f t="shared" si="57"/>
        <v/>
      </c>
      <c r="K520" s="18" t="str">
        <f t="shared" si="54"/>
        <v/>
      </c>
      <c r="L520" t="str">
        <f t="shared" si="58"/>
        <v/>
      </c>
    </row>
    <row r="521" spans="1:12">
      <c r="A521" s="106"/>
      <c r="B521" s="89"/>
      <c r="C521" s="107"/>
      <c r="D521" s="89"/>
      <c r="E521" s="7" t="str">
        <f t="shared" si="52"/>
        <v/>
      </c>
      <c r="F521" s="107"/>
      <c r="G521" s="8" t="str">
        <f t="shared" si="55"/>
        <v/>
      </c>
      <c r="H521" s="7" t="str">
        <f t="shared" si="53"/>
        <v/>
      </c>
      <c r="I521" s="16" t="str">
        <f t="shared" si="56"/>
        <v/>
      </c>
      <c r="J521" s="8" t="str">
        <f t="shared" si="57"/>
        <v/>
      </c>
      <c r="K521" s="18" t="str">
        <f t="shared" si="54"/>
        <v/>
      </c>
      <c r="L521" t="str">
        <f t="shared" si="58"/>
        <v/>
      </c>
    </row>
    <row r="522" spans="1:12">
      <c r="A522" s="106"/>
      <c r="B522" s="89"/>
      <c r="C522" s="107"/>
      <c r="D522" s="89"/>
      <c r="E522" s="7" t="str">
        <f t="shared" si="52"/>
        <v/>
      </c>
      <c r="F522" s="107"/>
      <c r="G522" s="8" t="str">
        <f t="shared" si="55"/>
        <v/>
      </c>
      <c r="H522" s="7" t="str">
        <f t="shared" si="53"/>
        <v/>
      </c>
      <c r="I522" s="16" t="str">
        <f t="shared" si="56"/>
        <v/>
      </c>
      <c r="J522" s="8" t="str">
        <f t="shared" si="57"/>
        <v/>
      </c>
      <c r="K522" s="18" t="str">
        <f t="shared" si="54"/>
        <v/>
      </c>
      <c r="L522" t="str">
        <f t="shared" si="58"/>
        <v/>
      </c>
    </row>
    <row r="523" spans="1:12">
      <c r="A523" s="106"/>
      <c r="B523" s="89"/>
      <c r="C523" s="107"/>
      <c r="D523" s="89"/>
      <c r="E523" s="7" t="str">
        <f t="shared" si="52"/>
        <v/>
      </c>
      <c r="F523" s="107"/>
      <c r="G523" s="8" t="str">
        <f t="shared" si="55"/>
        <v/>
      </c>
      <c r="H523" s="7" t="str">
        <f t="shared" si="53"/>
        <v/>
      </c>
      <c r="I523" s="16" t="str">
        <f t="shared" si="56"/>
        <v/>
      </c>
      <c r="J523" s="8" t="str">
        <f t="shared" si="57"/>
        <v/>
      </c>
      <c r="K523" s="18" t="str">
        <f t="shared" si="54"/>
        <v/>
      </c>
      <c r="L523" t="str">
        <f t="shared" si="58"/>
        <v/>
      </c>
    </row>
    <row r="524" spans="1:12">
      <c r="A524" s="106"/>
      <c r="B524" s="89"/>
      <c r="C524" s="107"/>
      <c r="D524" s="89"/>
      <c r="E524" s="7" t="str">
        <f t="shared" ref="E524:E587" si="59">IF(C524="","",C524*D524)</f>
        <v/>
      </c>
      <c r="F524" s="107"/>
      <c r="G524" s="8" t="str">
        <f t="shared" si="55"/>
        <v/>
      </c>
      <c r="H524" s="7" t="str">
        <f t="shared" ref="H524:H587" si="60">IF(F524="","",F524*G524)</f>
        <v/>
      </c>
      <c r="I524" s="16" t="str">
        <f t="shared" si="56"/>
        <v/>
      </c>
      <c r="J524" s="8" t="str">
        <f t="shared" si="57"/>
        <v/>
      </c>
      <c r="K524" s="18" t="str">
        <f t="shared" ref="K524:K587" si="61">IF(I524="","",I524*J524)</f>
        <v/>
      </c>
      <c r="L524" t="str">
        <f t="shared" si="58"/>
        <v/>
      </c>
    </row>
    <row r="525" spans="1:12">
      <c r="A525" s="106"/>
      <c r="B525" s="89"/>
      <c r="C525" s="107"/>
      <c r="D525" s="89"/>
      <c r="E525" s="7" t="str">
        <f t="shared" si="59"/>
        <v/>
      </c>
      <c r="F525" s="107"/>
      <c r="G525" s="8" t="str">
        <f t="shared" ref="G525:G588" si="62">IF(F525="","",J524)</f>
        <v/>
      </c>
      <c r="H525" s="7" t="str">
        <f t="shared" si="60"/>
        <v/>
      </c>
      <c r="I525" s="16" t="str">
        <f t="shared" ref="I525:I588" si="63">IF(AND(C525="",F525=""),"",IF(C525&lt;&gt;"",I524+C525,IF(F525&lt;&gt;"",I524-F525)))</f>
        <v/>
      </c>
      <c r="J525" s="8" t="str">
        <f t="shared" ref="J525:J588" si="64">IF(AND(C525="",F525=""),"",IF(C525&lt;&gt;"",(K524+E525)/(I524+C525),IF(J524="","",J524)))</f>
        <v/>
      </c>
      <c r="K525" s="18" t="str">
        <f t="shared" si="61"/>
        <v/>
      </c>
      <c r="L525" t="str">
        <f t="shared" si="58"/>
        <v/>
      </c>
    </row>
    <row r="526" spans="1:12">
      <c r="A526" s="106"/>
      <c r="B526" s="89"/>
      <c r="C526" s="107"/>
      <c r="D526" s="89"/>
      <c r="E526" s="7" t="str">
        <f t="shared" si="59"/>
        <v/>
      </c>
      <c r="F526" s="107"/>
      <c r="G526" s="8" t="str">
        <f t="shared" si="62"/>
        <v/>
      </c>
      <c r="H526" s="7" t="str">
        <f t="shared" si="60"/>
        <v/>
      </c>
      <c r="I526" s="16" t="str">
        <f t="shared" si="63"/>
        <v/>
      </c>
      <c r="J526" s="8" t="str">
        <f t="shared" si="64"/>
        <v/>
      </c>
      <c r="K526" s="18" t="str">
        <f t="shared" si="61"/>
        <v/>
      </c>
      <c r="L526" t="str">
        <f t="shared" si="58"/>
        <v/>
      </c>
    </row>
    <row r="527" spans="1:12">
      <c r="A527" s="106"/>
      <c r="B527" s="89"/>
      <c r="C527" s="107"/>
      <c r="D527" s="89"/>
      <c r="E527" s="7" t="str">
        <f t="shared" si="59"/>
        <v/>
      </c>
      <c r="F527" s="107"/>
      <c r="G527" s="8" t="str">
        <f t="shared" si="62"/>
        <v/>
      </c>
      <c r="H527" s="7" t="str">
        <f t="shared" si="60"/>
        <v/>
      </c>
      <c r="I527" s="16" t="str">
        <f t="shared" si="63"/>
        <v/>
      </c>
      <c r="J527" s="8" t="str">
        <f t="shared" si="64"/>
        <v/>
      </c>
      <c r="K527" s="18" t="str">
        <f t="shared" si="61"/>
        <v/>
      </c>
      <c r="L527" t="str">
        <f t="shared" si="58"/>
        <v/>
      </c>
    </row>
    <row r="528" spans="1:12">
      <c r="A528" s="106"/>
      <c r="B528" s="89"/>
      <c r="C528" s="107"/>
      <c r="D528" s="89"/>
      <c r="E528" s="7" t="str">
        <f t="shared" si="59"/>
        <v/>
      </c>
      <c r="F528" s="107"/>
      <c r="G528" s="8" t="str">
        <f t="shared" si="62"/>
        <v/>
      </c>
      <c r="H528" s="7" t="str">
        <f t="shared" si="60"/>
        <v/>
      </c>
      <c r="I528" s="16" t="str">
        <f t="shared" si="63"/>
        <v/>
      </c>
      <c r="J528" s="8" t="str">
        <f t="shared" si="64"/>
        <v/>
      </c>
      <c r="K528" s="18" t="str">
        <f t="shared" si="61"/>
        <v/>
      </c>
      <c r="L528" t="str">
        <f t="shared" si="58"/>
        <v/>
      </c>
    </row>
    <row r="529" spans="1:12">
      <c r="A529" s="106"/>
      <c r="B529" s="89"/>
      <c r="C529" s="107"/>
      <c r="D529" s="89"/>
      <c r="E529" s="7" t="str">
        <f t="shared" si="59"/>
        <v/>
      </c>
      <c r="F529" s="107"/>
      <c r="G529" s="8" t="str">
        <f t="shared" si="62"/>
        <v/>
      </c>
      <c r="H529" s="7" t="str">
        <f t="shared" si="60"/>
        <v/>
      </c>
      <c r="I529" s="16" t="str">
        <f t="shared" si="63"/>
        <v/>
      </c>
      <c r="J529" s="8" t="str">
        <f t="shared" si="64"/>
        <v/>
      </c>
      <c r="K529" s="18" t="str">
        <f t="shared" si="61"/>
        <v/>
      </c>
      <c r="L529" t="str">
        <f t="shared" ref="L529:L592" si="65">IF(K529="","",IF(K530="","Existencias finales",""))</f>
        <v/>
      </c>
    </row>
    <row r="530" spans="1:12">
      <c r="A530" s="106"/>
      <c r="B530" s="89"/>
      <c r="C530" s="107"/>
      <c r="D530" s="89"/>
      <c r="E530" s="7" t="str">
        <f t="shared" si="59"/>
        <v/>
      </c>
      <c r="F530" s="107"/>
      <c r="G530" s="8" t="str">
        <f t="shared" si="62"/>
        <v/>
      </c>
      <c r="H530" s="7" t="str">
        <f t="shared" si="60"/>
        <v/>
      </c>
      <c r="I530" s="16" t="str">
        <f t="shared" si="63"/>
        <v/>
      </c>
      <c r="J530" s="8" t="str">
        <f t="shared" si="64"/>
        <v/>
      </c>
      <c r="K530" s="18" t="str">
        <f t="shared" si="61"/>
        <v/>
      </c>
      <c r="L530" t="str">
        <f t="shared" si="65"/>
        <v/>
      </c>
    </row>
    <row r="531" spans="1:12">
      <c r="A531" s="106"/>
      <c r="B531" s="89"/>
      <c r="C531" s="107"/>
      <c r="D531" s="89"/>
      <c r="E531" s="7" t="str">
        <f t="shared" si="59"/>
        <v/>
      </c>
      <c r="F531" s="107"/>
      <c r="G531" s="8" t="str">
        <f t="shared" si="62"/>
        <v/>
      </c>
      <c r="H531" s="7" t="str">
        <f t="shared" si="60"/>
        <v/>
      </c>
      <c r="I531" s="16" t="str">
        <f t="shared" si="63"/>
        <v/>
      </c>
      <c r="J531" s="8" t="str">
        <f t="shared" si="64"/>
        <v/>
      </c>
      <c r="K531" s="18" t="str">
        <f t="shared" si="61"/>
        <v/>
      </c>
      <c r="L531" t="str">
        <f t="shared" si="65"/>
        <v/>
      </c>
    </row>
    <row r="532" spans="1:12">
      <c r="A532" s="106"/>
      <c r="B532" s="89"/>
      <c r="C532" s="107"/>
      <c r="D532" s="89"/>
      <c r="E532" s="7" t="str">
        <f t="shared" si="59"/>
        <v/>
      </c>
      <c r="F532" s="107"/>
      <c r="G532" s="8" t="str">
        <f t="shared" si="62"/>
        <v/>
      </c>
      <c r="H532" s="7" t="str">
        <f t="shared" si="60"/>
        <v/>
      </c>
      <c r="I532" s="16" t="str">
        <f t="shared" si="63"/>
        <v/>
      </c>
      <c r="J532" s="8" t="str">
        <f t="shared" si="64"/>
        <v/>
      </c>
      <c r="K532" s="18" t="str">
        <f t="shared" si="61"/>
        <v/>
      </c>
      <c r="L532" t="str">
        <f t="shared" si="65"/>
        <v/>
      </c>
    </row>
    <row r="533" spans="1:12">
      <c r="A533" s="106"/>
      <c r="B533" s="89"/>
      <c r="C533" s="107"/>
      <c r="D533" s="89"/>
      <c r="E533" s="7" t="str">
        <f t="shared" si="59"/>
        <v/>
      </c>
      <c r="F533" s="107"/>
      <c r="G533" s="8" t="str">
        <f t="shared" si="62"/>
        <v/>
      </c>
      <c r="H533" s="7" t="str">
        <f t="shared" si="60"/>
        <v/>
      </c>
      <c r="I533" s="16" t="str">
        <f t="shared" si="63"/>
        <v/>
      </c>
      <c r="J533" s="8" t="str">
        <f t="shared" si="64"/>
        <v/>
      </c>
      <c r="K533" s="18" t="str">
        <f t="shared" si="61"/>
        <v/>
      </c>
      <c r="L533" t="str">
        <f t="shared" si="65"/>
        <v/>
      </c>
    </row>
    <row r="534" spans="1:12">
      <c r="A534" s="106"/>
      <c r="B534" s="89"/>
      <c r="C534" s="107"/>
      <c r="D534" s="89"/>
      <c r="E534" s="7" t="str">
        <f t="shared" si="59"/>
        <v/>
      </c>
      <c r="F534" s="107"/>
      <c r="G534" s="8" t="str">
        <f t="shared" si="62"/>
        <v/>
      </c>
      <c r="H534" s="7" t="str">
        <f t="shared" si="60"/>
        <v/>
      </c>
      <c r="I534" s="16" t="str">
        <f t="shared" si="63"/>
        <v/>
      </c>
      <c r="J534" s="8" t="str">
        <f t="shared" si="64"/>
        <v/>
      </c>
      <c r="K534" s="18" t="str">
        <f t="shared" si="61"/>
        <v/>
      </c>
      <c r="L534" t="str">
        <f t="shared" si="65"/>
        <v/>
      </c>
    </row>
    <row r="535" spans="1:12">
      <c r="A535" s="106"/>
      <c r="B535" s="89"/>
      <c r="C535" s="107"/>
      <c r="D535" s="89"/>
      <c r="E535" s="7" t="str">
        <f t="shared" si="59"/>
        <v/>
      </c>
      <c r="F535" s="107"/>
      <c r="G535" s="8" t="str">
        <f t="shared" si="62"/>
        <v/>
      </c>
      <c r="H535" s="7" t="str">
        <f t="shared" si="60"/>
        <v/>
      </c>
      <c r="I535" s="16" t="str">
        <f t="shared" si="63"/>
        <v/>
      </c>
      <c r="J535" s="8" t="str">
        <f t="shared" si="64"/>
        <v/>
      </c>
      <c r="K535" s="18" t="str">
        <f t="shared" si="61"/>
        <v/>
      </c>
      <c r="L535" t="str">
        <f t="shared" si="65"/>
        <v/>
      </c>
    </row>
    <row r="536" spans="1:12">
      <c r="A536" s="106"/>
      <c r="B536" s="89"/>
      <c r="C536" s="107"/>
      <c r="D536" s="89"/>
      <c r="E536" s="7" t="str">
        <f t="shared" si="59"/>
        <v/>
      </c>
      <c r="F536" s="107"/>
      <c r="G536" s="8" t="str">
        <f t="shared" si="62"/>
        <v/>
      </c>
      <c r="H536" s="7" t="str">
        <f t="shared" si="60"/>
        <v/>
      </c>
      <c r="I536" s="16" t="str">
        <f t="shared" si="63"/>
        <v/>
      </c>
      <c r="J536" s="8" t="str">
        <f t="shared" si="64"/>
        <v/>
      </c>
      <c r="K536" s="18" t="str">
        <f t="shared" si="61"/>
        <v/>
      </c>
      <c r="L536" t="str">
        <f t="shared" si="65"/>
        <v/>
      </c>
    </row>
    <row r="537" spans="1:12">
      <c r="A537" s="106"/>
      <c r="B537" s="89"/>
      <c r="C537" s="107"/>
      <c r="D537" s="89"/>
      <c r="E537" s="7" t="str">
        <f t="shared" si="59"/>
        <v/>
      </c>
      <c r="F537" s="107"/>
      <c r="G537" s="8" t="str">
        <f t="shared" si="62"/>
        <v/>
      </c>
      <c r="H537" s="7" t="str">
        <f t="shared" si="60"/>
        <v/>
      </c>
      <c r="I537" s="16" t="str">
        <f t="shared" si="63"/>
        <v/>
      </c>
      <c r="J537" s="8" t="str">
        <f t="shared" si="64"/>
        <v/>
      </c>
      <c r="K537" s="18" t="str">
        <f t="shared" si="61"/>
        <v/>
      </c>
      <c r="L537" t="str">
        <f t="shared" si="65"/>
        <v/>
      </c>
    </row>
    <row r="538" spans="1:12">
      <c r="A538" s="106"/>
      <c r="B538" s="89"/>
      <c r="C538" s="107"/>
      <c r="D538" s="89"/>
      <c r="E538" s="7" t="str">
        <f t="shared" si="59"/>
        <v/>
      </c>
      <c r="F538" s="107"/>
      <c r="G538" s="8" t="str">
        <f t="shared" si="62"/>
        <v/>
      </c>
      <c r="H538" s="7" t="str">
        <f t="shared" si="60"/>
        <v/>
      </c>
      <c r="I538" s="16" t="str">
        <f t="shared" si="63"/>
        <v/>
      </c>
      <c r="J538" s="8" t="str">
        <f t="shared" si="64"/>
        <v/>
      </c>
      <c r="K538" s="18" t="str">
        <f t="shared" si="61"/>
        <v/>
      </c>
      <c r="L538" t="str">
        <f t="shared" si="65"/>
        <v/>
      </c>
    </row>
    <row r="539" spans="1:12">
      <c r="A539" s="106"/>
      <c r="B539" s="89"/>
      <c r="C539" s="107"/>
      <c r="D539" s="89"/>
      <c r="E539" s="7" t="str">
        <f t="shared" si="59"/>
        <v/>
      </c>
      <c r="F539" s="107"/>
      <c r="G539" s="8" t="str">
        <f t="shared" si="62"/>
        <v/>
      </c>
      <c r="H539" s="7" t="str">
        <f t="shared" si="60"/>
        <v/>
      </c>
      <c r="I539" s="16" t="str">
        <f t="shared" si="63"/>
        <v/>
      </c>
      <c r="J539" s="8" t="str">
        <f t="shared" si="64"/>
        <v/>
      </c>
      <c r="K539" s="18" t="str">
        <f t="shared" si="61"/>
        <v/>
      </c>
      <c r="L539" t="str">
        <f t="shared" si="65"/>
        <v/>
      </c>
    </row>
    <row r="540" spans="1:12">
      <c r="A540" s="106"/>
      <c r="B540" s="89"/>
      <c r="C540" s="107"/>
      <c r="D540" s="89"/>
      <c r="E540" s="7" t="str">
        <f t="shared" si="59"/>
        <v/>
      </c>
      <c r="F540" s="107"/>
      <c r="G540" s="8" t="str">
        <f t="shared" si="62"/>
        <v/>
      </c>
      <c r="H540" s="7" t="str">
        <f t="shared" si="60"/>
        <v/>
      </c>
      <c r="I540" s="16" t="str">
        <f t="shared" si="63"/>
        <v/>
      </c>
      <c r="J540" s="8" t="str">
        <f t="shared" si="64"/>
        <v/>
      </c>
      <c r="K540" s="18" t="str">
        <f t="shared" si="61"/>
        <v/>
      </c>
      <c r="L540" t="str">
        <f t="shared" si="65"/>
        <v/>
      </c>
    </row>
    <row r="541" spans="1:12">
      <c r="A541" s="106"/>
      <c r="B541" s="89"/>
      <c r="C541" s="107"/>
      <c r="D541" s="89"/>
      <c r="E541" s="7" t="str">
        <f t="shared" si="59"/>
        <v/>
      </c>
      <c r="F541" s="107"/>
      <c r="G541" s="8" t="str">
        <f t="shared" si="62"/>
        <v/>
      </c>
      <c r="H541" s="7" t="str">
        <f t="shared" si="60"/>
        <v/>
      </c>
      <c r="I541" s="16" t="str">
        <f t="shared" si="63"/>
        <v/>
      </c>
      <c r="J541" s="8" t="str">
        <f t="shared" si="64"/>
        <v/>
      </c>
      <c r="K541" s="18" t="str">
        <f t="shared" si="61"/>
        <v/>
      </c>
      <c r="L541" t="str">
        <f t="shared" si="65"/>
        <v/>
      </c>
    </row>
    <row r="542" spans="1:12">
      <c r="A542" s="106"/>
      <c r="B542" s="89"/>
      <c r="C542" s="107"/>
      <c r="D542" s="89"/>
      <c r="E542" s="7" t="str">
        <f t="shared" si="59"/>
        <v/>
      </c>
      <c r="F542" s="107"/>
      <c r="G542" s="8" t="str">
        <f t="shared" si="62"/>
        <v/>
      </c>
      <c r="H542" s="7" t="str">
        <f t="shared" si="60"/>
        <v/>
      </c>
      <c r="I542" s="16" t="str">
        <f t="shared" si="63"/>
        <v/>
      </c>
      <c r="J542" s="8" t="str">
        <f t="shared" si="64"/>
        <v/>
      </c>
      <c r="K542" s="18" t="str">
        <f t="shared" si="61"/>
        <v/>
      </c>
      <c r="L542" t="str">
        <f t="shared" si="65"/>
        <v/>
      </c>
    </row>
    <row r="543" spans="1:12">
      <c r="A543" s="106"/>
      <c r="B543" s="89"/>
      <c r="C543" s="107"/>
      <c r="D543" s="89"/>
      <c r="E543" s="7" t="str">
        <f t="shared" si="59"/>
        <v/>
      </c>
      <c r="F543" s="107"/>
      <c r="G543" s="8" t="str">
        <f t="shared" si="62"/>
        <v/>
      </c>
      <c r="H543" s="7" t="str">
        <f t="shared" si="60"/>
        <v/>
      </c>
      <c r="I543" s="16" t="str">
        <f t="shared" si="63"/>
        <v/>
      </c>
      <c r="J543" s="8" t="str">
        <f t="shared" si="64"/>
        <v/>
      </c>
      <c r="K543" s="18" t="str">
        <f t="shared" si="61"/>
        <v/>
      </c>
      <c r="L543" t="str">
        <f t="shared" si="65"/>
        <v/>
      </c>
    </row>
    <row r="544" spans="1:12">
      <c r="A544" s="106"/>
      <c r="B544" s="89"/>
      <c r="C544" s="107"/>
      <c r="D544" s="89"/>
      <c r="E544" s="7" t="str">
        <f t="shared" si="59"/>
        <v/>
      </c>
      <c r="F544" s="107"/>
      <c r="G544" s="8" t="str">
        <f t="shared" si="62"/>
        <v/>
      </c>
      <c r="H544" s="7" t="str">
        <f t="shared" si="60"/>
        <v/>
      </c>
      <c r="I544" s="16" t="str">
        <f t="shared" si="63"/>
        <v/>
      </c>
      <c r="J544" s="8" t="str">
        <f t="shared" si="64"/>
        <v/>
      </c>
      <c r="K544" s="18" t="str">
        <f t="shared" si="61"/>
        <v/>
      </c>
      <c r="L544" t="str">
        <f t="shared" si="65"/>
        <v/>
      </c>
    </row>
    <row r="545" spans="1:12">
      <c r="A545" s="106"/>
      <c r="B545" s="89"/>
      <c r="C545" s="107"/>
      <c r="D545" s="89"/>
      <c r="E545" s="7" t="str">
        <f t="shared" si="59"/>
        <v/>
      </c>
      <c r="F545" s="107"/>
      <c r="G545" s="8" t="str">
        <f t="shared" si="62"/>
        <v/>
      </c>
      <c r="H545" s="7" t="str">
        <f t="shared" si="60"/>
        <v/>
      </c>
      <c r="I545" s="16" t="str">
        <f t="shared" si="63"/>
        <v/>
      </c>
      <c r="J545" s="8" t="str">
        <f t="shared" si="64"/>
        <v/>
      </c>
      <c r="K545" s="18" t="str">
        <f t="shared" si="61"/>
        <v/>
      </c>
      <c r="L545" t="str">
        <f t="shared" si="65"/>
        <v/>
      </c>
    </row>
    <row r="546" spans="1:12">
      <c r="A546" s="106"/>
      <c r="B546" s="89"/>
      <c r="C546" s="107"/>
      <c r="D546" s="89"/>
      <c r="E546" s="7" t="str">
        <f t="shared" si="59"/>
        <v/>
      </c>
      <c r="F546" s="107"/>
      <c r="G546" s="8" t="str">
        <f t="shared" si="62"/>
        <v/>
      </c>
      <c r="H546" s="7" t="str">
        <f t="shared" si="60"/>
        <v/>
      </c>
      <c r="I546" s="16" t="str">
        <f t="shared" si="63"/>
        <v/>
      </c>
      <c r="J546" s="8" t="str">
        <f t="shared" si="64"/>
        <v/>
      </c>
      <c r="K546" s="18" t="str">
        <f t="shared" si="61"/>
        <v/>
      </c>
      <c r="L546" t="str">
        <f t="shared" si="65"/>
        <v/>
      </c>
    </row>
    <row r="547" spans="1:12">
      <c r="A547" s="106"/>
      <c r="B547" s="89"/>
      <c r="C547" s="107"/>
      <c r="D547" s="89"/>
      <c r="E547" s="7" t="str">
        <f t="shared" si="59"/>
        <v/>
      </c>
      <c r="F547" s="107"/>
      <c r="G547" s="8" t="str">
        <f t="shared" si="62"/>
        <v/>
      </c>
      <c r="H547" s="7" t="str">
        <f t="shared" si="60"/>
        <v/>
      </c>
      <c r="I547" s="16" t="str">
        <f t="shared" si="63"/>
        <v/>
      </c>
      <c r="J547" s="8" t="str">
        <f t="shared" si="64"/>
        <v/>
      </c>
      <c r="K547" s="18" t="str">
        <f t="shared" si="61"/>
        <v/>
      </c>
      <c r="L547" t="str">
        <f t="shared" si="65"/>
        <v/>
      </c>
    </row>
    <row r="548" spans="1:12">
      <c r="A548" s="106"/>
      <c r="B548" s="89"/>
      <c r="C548" s="107"/>
      <c r="D548" s="89"/>
      <c r="E548" s="7" t="str">
        <f t="shared" si="59"/>
        <v/>
      </c>
      <c r="F548" s="107"/>
      <c r="G548" s="8" t="str">
        <f t="shared" si="62"/>
        <v/>
      </c>
      <c r="H548" s="7" t="str">
        <f t="shared" si="60"/>
        <v/>
      </c>
      <c r="I548" s="16" t="str">
        <f t="shared" si="63"/>
        <v/>
      </c>
      <c r="J548" s="8" t="str">
        <f t="shared" si="64"/>
        <v/>
      </c>
      <c r="K548" s="18" t="str">
        <f t="shared" si="61"/>
        <v/>
      </c>
      <c r="L548" t="str">
        <f t="shared" si="65"/>
        <v/>
      </c>
    </row>
    <row r="549" spans="1:12">
      <c r="A549" s="106"/>
      <c r="B549" s="89"/>
      <c r="C549" s="107"/>
      <c r="D549" s="89"/>
      <c r="E549" s="7" t="str">
        <f t="shared" si="59"/>
        <v/>
      </c>
      <c r="F549" s="107"/>
      <c r="G549" s="8" t="str">
        <f t="shared" si="62"/>
        <v/>
      </c>
      <c r="H549" s="7" t="str">
        <f t="shared" si="60"/>
        <v/>
      </c>
      <c r="I549" s="16" t="str">
        <f t="shared" si="63"/>
        <v/>
      </c>
      <c r="J549" s="8" t="str">
        <f t="shared" si="64"/>
        <v/>
      </c>
      <c r="K549" s="18" t="str">
        <f t="shared" si="61"/>
        <v/>
      </c>
      <c r="L549" t="str">
        <f t="shared" si="65"/>
        <v/>
      </c>
    </row>
    <row r="550" spans="1:12">
      <c r="A550" s="106"/>
      <c r="B550" s="89"/>
      <c r="C550" s="107"/>
      <c r="D550" s="89"/>
      <c r="E550" s="7" t="str">
        <f t="shared" si="59"/>
        <v/>
      </c>
      <c r="F550" s="107"/>
      <c r="G550" s="8" t="str">
        <f t="shared" si="62"/>
        <v/>
      </c>
      <c r="H550" s="7" t="str">
        <f t="shared" si="60"/>
        <v/>
      </c>
      <c r="I550" s="16" t="str">
        <f t="shared" si="63"/>
        <v/>
      </c>
      <c r="J550" s="8" t="str">
        <f t="shared" si="64"/>
        <v/>
      </c>
      <c r="K550" s="18" t="str">
        <f t="shared" si="61"/>
        <v/>
      </c>
      <c r="L550" t="str">
        <f t="shared" si="65"/>
        <v/>
      </c>
    </row>
    <row r="551" spans="1:12">
      <c r="A551" s="106"/>
      <c r="B551" s="89"/>
      <c r="C551" s="107"/>
      <c r="D551" s="89"/>
      <c r="E551" s="7" t="str">
        <f t="shared" si="59"/>
        <v/>
      </c>
      <c r="F551" s="107"/>
      <c r="G551" s="8" t="str">
        <f t="shared" si="62"/>
        <v/>
      </c>
      <c r="H551" s="7" t="str">
        <f t="shared" si="60"/>
        <v/>
      </c>
      <c r="I551" s="16" t="str">
        <f t="shared" si="63"/>
        <v/>
      </c>
      <c r="J551" s="8" t="str">
        <f t="shared" si="64"/>
        <v/>
      </c>
      <c r="K551" s="18" t="str">
        <f t="shared" si="61"/>
        <v/>
      </c>
      <c r="L551" t="str">
        <f t="shared" si="65"/>
        <v/>
      </c>
    </row>
    <row r="552" spans="1:12">
      <c r="A552" s="106"/>
      <c r="B552" s="89"/>
      <c r="C552" s="107"/>
      <c r="D552" s="89"/>
      <c r="E552" s="7" t="str">
        <f t="shared" si="59"/>
        <v/>
      </c>
      <c r="F552" s="107"/>
      <c r="G552" s="8" t="str">
        <f t="shared" si="62"/>
        <v/>
      </c>
      <c r="H552" s="7" t="str">
        <f t="shared" si="60"/>
        <v/>
      </c>
      <c r="I552" s="16" t="str">
        <f t="shared" si="63"/>
        <v/>
      </c>
      <c r="J552" s="8" t="str">
        <f t="shared" si="64"/>
        <v/>
      </c>
      <c r="K552" s="18" t="str">
        <f t="shared" si="61"/>
        <v/>
      </c>
      <c r="L552" t="str">
        <f t="shared" si="65"/>
        <v/>
      </c>
    </row>
    <row r="553" spans="1:12">
      <c r="A553" s="106"/>
      <c r="B553" s="89"/>
      <c r="C553" s="107"/>
      <c r="D553" s="89"/>
      <c r="E553" s="7" t="str">
        <f t="shared" si="59"/>
        <v/>
      </c>
      <c r="F553" s="107"/>
      <c r="G553" s="8" t="str">
        <f t="shared" si="62"/>
        <v/>
      </c>
      <c r="H553" s="7" t="str">
        <f t="shared" si="60"/>
        <v/>
      </c>
      <c r="I553" s="16" t="str">
        <f t="shared" si="63"/>
        <v/>
      </c>
      <c r="J553" s="8" t="str">
        <f t="shared" si="64"/>
        <v/>
      </c>
      <c r="K553" s="18" t="str">
        <f t="shared" si="61"/>
        <v/>
      </c>
      <c r="L553" t="str">
        <f t="shared" si="65"/>
        <v/>
      </c>
    </row>
    <row r="554" spans="1:12">
      <c r="A554" s="106"/>
      <c r="B554" s="89"/>
      <c r="C554" s="107"/>
      <c r="D554" s="89"/>
      <c r="E554" s="7" t="str">
        <f t="shared" si="59"/>
        <v/>
      </c>
      <c r="F554" s="107"/>
      <c r="G554" s="8" t="str">
        <f t="shared" si="62"/>
        <v/>
      </c>
      <c r="H554" s="7" t="str">
        <f t="shared" si="60"/>
        <v/>
      </c>
      <c r="I554" s="16" t="str">
        <f t="shared" si="63"/>
        <v/>
      </c>
      <c r="J554" s="8" t="str">
        <f t="shared" si="64"/>
        <v/>
      </c>
      <c r="K554" s="18" t="str">
        <f t="shared" si="61"/>
        <v/>
      </c>
      <c r="L554" t="str">
        <f t="shared" si="65"/>
        <v/>
      </c>
    </row>
    <row r="555" spans="1:12">
      <c r="A555" s="106"/>
      <c r="B555" s="89"/>
      <c r="C555" s="107"/>
      <c r="D555" s="89"/>
      <c r="E555" s="7" t="str">
        <f t="shared" si="59"/>
        <v/>
      </c>
      <c r="F555" s="107"/>
      <c r="G555" s="8" t="str">
        <f t="shared" si="62"/>
        <v/>
      </c>
      <c r="H555" s="7" t="str">
        <f t="shared" si="60"/>
        <v/>
      </c>
      <c r="I555" s="16" t="str">
        <f t="shared" si="63"/>
        <v/>
      </c>
      <c r="J555" s="8" t="str">
        <f t="shared" si="64"/>
        <v/>
      </c>
      <c r="K555" s="18" t="str">
        <f t="shared" si="61"/>
        <v/>
      </c>
      <c r="L555" t="str">
        <f t="shared" si="65"/>
        <v/>
      </c>
    </row>
    <row r="556" spans="1:12">
      <c r="A556" s="106"/>
      <c r="B556" s="89"/>
      <c r="C556" s="107"/>
      <c r="D556" s="89"/>
      <c r="E556" s="7" t="str">
        <f t="shared" si="59"/>
        <v/>
      </c>
      <c r="F556" s="107"/>
      <c r="G556" s="8" t="str">
        <f t="shared" si="62"/>
        <v/>
      </c>
      <c r="H556" s="7" t="str">
        <f t="shared" si="60"/>
        <v/>
      </c>
      <c r="I556" s="16" t="str">
        <f t="shared" si="63"/>
        <v/>
      </c>
      <c r="J556" s="8" t="str">
        <f t="shared" si="64"/>
        <v/>
      </c>
      <c r="K556" s="18" t="str">
        <f t="shared" si="61"/>
        <v/>
      </c>
      <c r="L556" t="str">
        <f t="shared" si="65"/>
        <v/>
      </c>
    </row>
    <row r="557" spans="1:12">
      <c r="A557" s="106"/>
      <c r="B557" s="89"/>
      <c r="C557" s="107"/>
      <c r="D557" s="89"/>
      <c r="E557" s="7" t="str">
        <f t="shared" si="59"/>
        <v/>
      </c>
      <c r="F557" s="107"/>
      <c r="G557" s="8" t="str">
        <f t="shared" si="62"/>
        <v/>
      </c>
      <c r="H557" s="7" t="str">
        <f t="shared" si="60"/>
        <v/>
      </c>
      <c r="I557" s="16" t="str">
        <f t="shared" si="63"/>
        <v/>
      </c>
      <c r="J557" s="8" t="str">
        <f t="shared" si="64"/>
        <v/>
      </c>
      <c r="K557" s="18" t="str">
        <f t="shared" si="61"/>
        <v/>
      </c>
      <c r="L557" t="str">
        <f t="shared" si="65"/>
        <v/>
      </c>
    </row>
    <row r="558" spans="1:12">
      <c r="A558" s="106"/>
      <c r="B558" s="89"/>
      <c r="C558" s="107"/>
      <c r="D558" s="89"/>
      <c r="E558" s="7" t="str">
        <f t="shared" si="59"/>
        <v/>
      </c>
      <c r="F558" s="107"/>
      <c r="G558" s="8" t="str">
        <f t="shared" si="62"/>
        <v/>
      </c>
      <c r="H558" s="7" t="str">
        <f t="shared" si="60"/>
        <v/>
      </c>
      <c r="I558" s="16" t="str">
        <f t="shared" si="63"/>
        <v/>
      </c>
      <c r="J558" s="8" t="str">
        <f t="shared" si="64"/>
        <v/>
      </c>
      <c r="K558" s="18" t="str">
        <f t="shared" si="61"/>
        <v/>
      </c>
      <c r="L558" t="str">
        <f t="shared" si="65"/>
        <v/>
      </c>
    </row>
    <row r="559" spans="1:12">
      <c r="A559" s="106"/>
      <c r="B559" s="89"/>
      <c r="C559" s="107"/>
      <c r="D559" s="89"/>
      <c r="E559" s="7" t="str">
        <f t="shared" si="59"/>
        <v/>
      </c>
      <c r="F559" s="107"/>
      <c r="G559" s="8" t="str">
        <f t="shared" si="62"/>
        <v/>
      </c>
      <c r="H559" s="7" t="str">
        <f t="shared" si="60"/>
        <v/>
      </c>
      <c r="I559" s="16" t="str">
        <f t="shared" si="63"/>
        <v/>
      </c>
      <c r="J559" s="8" t="str">
        <f t="shared" si="64"/>
        <v/>
      </c>
      <c r="K559" s="18" t="str">
        <f t="shared" si="61"/>
        <v/>
      </c>
      <c r="L559" t="str">
        <f t="shared" si="65"/>
        <v/>
      </c>
    </row>
    <row r="560" spans="1:12">
      <c r="A560" s="106"/>
      <c r="B560" s="89"/>
      <c r="C560" s="107"/>
      <c r="D560" s="89"/>
      <c r="E560" s="7" t="str">
        <f t="shared" si="59"/>
        <v/>
      </c>
      <c r="F560" s="107"/>
      <c r="G560" s="8" t="str">
        <f t="shared" si="62"/>
        <v/>
      </c>
      <c r="H560" s="7" t="str">
        <f t="shared" si="60"/>
        <v/>
      </c>
      <c r="I560" s="16" t="str">
        <f t="shared" si="63"/>
        <v/>
      </c>
      <c r="J560" s="8" t="str">
        <f t="shared" si="64"/>
        <v/>
      </c>
      <c r="K560" s="18" t="str">
        <f t="shared" si="61"/>
        <v/>
      </c>
      <c r="L560" t="str">
        <f t="shared" si="65"/>
        <v/>
      </c>
    </row>
    <row r="561" spans="1:12">
      <c r="A561" s="106"/>
      <c r="B561" s="89"/>
      <c r="C561" s="107"/>
      <c r="D561" s="89"/>
      <c r="E561" s="7" t="str">
        <f t="shared" si="59"/>
        <v/>
      </c>
      <c r="F561" s="107"/>
      <c r="G561" s="8" t="str">
        <f t="shared" si="62"/>
        <v/>
      </c>
      <c r="H561" s="7" t="str">
        <f t="shared" si="60"/>
        <v/>
      </c>
      <c r="I561" s="16" t="str">
        <f t="shared" si="63"/>
        <v/>
      </c>
      <c r="J561" s="8" t="str">
        <f t="shared" si="64"/>
        <v/>
      </c>
      <c r="K561" s="18" t="str">
        <f t="shared" si="61"/>
        <v/>
      </c>
      <c r="L561" t="str">
        <f t="shared" si="65"/>
        <v/>
      </c>
    </row>
    <row r="562" spans="1:12">
      <c r="A562" s="106"/>
      <c r="B562" s="89"/>
      <c r="C562" s="107"/>
      <c r="D562" s="89"/>
      <c r="E562" s="7" t="str">
        <f t="shared" si="59"/>
        <v/>
      </c>
      <c r="F562" s="107"/>
      <c r="G562" s="8" t="str">
        <f t="shared" si="62"/>
        <v/>
      </c>
      <c r="H562" s="7" t="str">
        <f t="shared" si="60"/>
        <v/>
      </c>
      <c r="I562" s="16" t="str">
        <f t="shared" si="63"/>
        <v/>
      </c>
      <c r="J562" s="8" t="str">
        <f t="shared" si="64"/>
        <v/>
      </c>
      <c r="K562" s="18" t="str">
        <f t="shared" si="61"/>
        <v/>
      </c>
      <c r="L562" t="str">
        <f t="shared" si="65"/>
        <v/>
      </c>
    </row>
    <row r="563" spans="1:12">
      <c r="A563" s="106"/>
      <c r="B563" s="89"/>
      <c r="C563" s="107"/>
      <c r="D563" s="89"/>
      <c r="E563" s="7" t="str">
        <f t="shared" si="59"/>
        <v/>
      </c>
      <c r="F563" s="107"/>
      <c r="G563" s="8" t="str">
        <f t="shared" si="62"/>
        <v/>
      </c>
      <c r="H563" s="7" t="str">
        <f t="shared" si="60"/>
        <v/>
      </c>
      <c r="I563" s="16" t="str">
        <f t="shared" si="63"/>
        <v/>
      </c>
      <c r="J563" s="8" t="str">
        <f t="shared" si="64"/>
        <v/>
      </c>
      <c r="K563" s="18" t="str">
        <f t="shared" si="61"/>
        <v/>
      </c>
      <c r="L563" t="str">
        <f t="shared" si="65"/>
        <v/>
      </c>
    </row>
    <row r="564" spans="1:12">
      <c r="A564" s="106"/>
      <c r="B564" s="89"/>
      <c r="C564" s="107"/>
      <c r="D564" s="89"/>
      <c r="E564" s="7" t="str">
        <f t="shared" si="59"/>
        <v/>
      </c>
      <c r="F564" s="107"/>
      <c r="G564" s="8" t="str">
        <f t="shared" si="62"/>
        <v/>
      </c>
      <c r="H564" s="7" t="str">
        <f t="shared" si="60"/>
        <v/>
      </c>
      <c r="I564" s="16" t="str">
        <f t="shared" si="63"/>
        <v/>
      </c>
      <c r="J564" s="8" t="str">
        <f t="shared" si="64"/>
        <v/>
      </c>
      <c r="K564" s="18" t="str">
        <f t="shared" si="61"/>
        <v/>
      </c>
      <c r="L564" t="str">
        <f t="shared" si="65"/>
        <v/>
      </c>
    </row>
    <row r="565" spans="1:12">
      <c r="A565" s="106"/>
      <c r="B565" s="89"/>
      <c r="C565" s="107"/>
      <c r="D565" s="89"/>
      <c r="E565" s="7" t="str">
        <f t="shared" si="59"/>
        <v/>
      </c>
      <c r="F565" s="107"/>
      <c r="G565" s="8" t="str">
        <f t="shared" si="62"/>
        <v/>
      </c>
      <c r="H565" s="7" t="str">
        <f t="shared" si="60"/>
        <v/>
      </c>
      <c r="I565" s="16" t="str">
        <f t="shared" si="63"/>
        <v/>
      </c>
      <c r="J565" s="8" t="str">
        <f t="shared" si="64"/>
        <v/>
      </c>
      <c r="K565" s="18" t="str">
        <f t="shared" si="61"/>
        <v/>
      </c>
      <c r="L565" t="str">
        <f t="shared" si="65"/>
        <v/>
      </c>
    </row>
    <row r="566" spans="1:12">
      <c r="A566" s="106"/>
      <c r="B566" s="89"/>
      <c r="C566" s="107"/>
      <c r="D566" s="89"/>
      <c r="E566" s="7" t="str">
        <f t="shared" si="59"/>
        <v/>
      </c>
      <c r="F566" s="107"/>
      <c r="G566" s="8" t="str">
        <f t="shared" si="62"/>
        <v/>
      </c>
      <c r="H566" s="7" t="str">
        <f t="shared" si="60"/>
        <v/>
      </c>
      <c r="I566" s="16" t="str">
        <f t="shared" si="63"/>
        <v/>
      </c>
      <c r="J566" s="8" t="str">
        <f t="shared" si="64"/>
        <v/>
      </c>
      <c r="K566" s="18" t="str">
        <f t="shared" si="61"/>
        <v/>
      </c>
      <c r="L566" t="str">
        <f t="shared" si="65"/>
        <v/>
      </c>
    </row>
    <row r="567" spans="1:12">
      <c r="A567" s="106"/>
      <c r="B567" s="89"/>
      <c r="C567" s="107"/>
      <c r="D567" s="89"/>
      <c r="E567" s="7" t="str">
        <f t="shared" si="59"/>
        <v/>
      </c>
      <c r="F567" s="107"/>
      <c r="G567" s="8" t="str">
        <f t="shared" si="62"/>
        <v/>
      </c>
      <c r="H567" s="7" t="str">
        <f t="shared" si="60"/>
        <v/>
      </c>
      <c r="I567" s="16" t="str">
        <f t="shared" si="63"/>
        <v/>
      </c>
      <c r="J567" s="8" t="str">
        <f t="shared" si="64"/>
        <v/>
      </c>
      <c r="K567" s="18" t="str">
        <f t="shared" si="61"/>
        <v/>
      </c>
      <c r="L567" t="str">
        <f t="shared" si="65"/>
        <v/>
      </c>
    </row>
    <row r="568" spans="1:12">
      <c r="A568" s="106"/>
      <c r="B568" s="89"/>
      <c r="C568" s="107"/>
      <c r="D568" s="89"/>
      <c r="E568" s="7" t="str">
        <f t="shared" si="59"/>
        <v/>
      </c>
      <c r="F568" s="107"/>
      <c r="G568" s="8" t="str">
        <f t="shared" si="62"/>
        <v/>
      </c>
      <c r="H568" s="7" t="str">
        <f t="shared" si="60"/>
        <v/>
      </c>
      <c r="I568" s="16" t="str">
        <f t="shared" si="63"/>
        <v/>
      </c>
      <c r="J568" s="8" t="str">
        <f t="shared" si="64"/>
        <v/>
      </c>
      <c r="K568" s="18" t="str">
        <f t="shared" si="61"/>
        <v/>
      </c>
      <c r="L568" t="str">
        <f t="shared" si="65"/>
        <v/>
      </c>
    </row>
    <row r="569" spans="1:12">
      <c r="A569" s="106"/>
      <c r="B569" s="89"/>
      <c r="C569" s="107"/>
      <c r="D569" s="89"/>
      <c r="E569" s="7" t="str">
        <f t="shared" si="59"/>
        <v/>
      </c>
      <c r="F569" s="107"/>
      <c r="G569" s="8" t="str">
        <f t="shared" si="62"/>
        <v/>
      </c>
      <c r="H569" s="7" t="str">
        <f t="shared" si="60"/>
        <v/>
      </c>
      <c r="I569" s="16" t="str">
        <f t="shared" si="63"/>
        <v/>
      </c>
      <c r="J569" s="8" t="str">
        <f t="shared" si="64"/>
        <v/>
      </c>
      <c r="K569" s="18" t="str">
        <f t="shared" si="61"/>
        <v/>
      </c>
      <c r="L569" t="str">
        <f t="shared" si="65"/>
        <v/>
      </c>
    </row>
    <row r="570" spans="1:12">
      <c r="A570" s="106"/>
      <c r="B570" s="89"/>
      <c r="C570" s="107"/>
      <c r="D570" s="89"/>
      <c r="E570" s="7" t="str">
        <f t="shared" si="59"/>
        <v/>
      </c>
      <c r="F570" s="107"/>
      <c r="G570" s="8" t="str">
        <f t="shared" si="62"/>
        <v/>
      </c>
      <c r="H570" s="7" t="str">
        <f t="shared" si="60"/>
        <v/>
      </c>
      <c r="I570" s="16" t="str">
        <f t="shared" si="63"/>
        <v/>
      </c>
      <c r="J570" s="8" t="str">
        <f t="shared" si="64"/>
        <v/>
      </c>
      <c r="K570" s="18" t="str">
        <f t="shared" si="61"/>
        <v/>
      </c>
      <c r="L570" t="str">
        <f t="shared" si="65"/>
        <v/>
      </c>
    </row>
    <row r="571" spans="1:12">
      <c r="A571" s="106"/>
      <c r="B571" s="89"/>
      <c r="C571" s="107"/>
      <c r="D571" s="89"/>
      <c r="E571" s="7" t="str">
        <f t="shared" si="59"/>
        <v/>
      </c>
      <c r="F571" s="107"/>
      <c r="G571" s="8" t="str">
        <f t="shared" si="62"/>
        <v/>
      </c>
      <c r="H571" s="7" t="str">
        <f t="shared" si="60"/>
        <v/>
      </c>
      <c r="I571" s="16" t="str">
        <f t="shared" si="63"/>
        <v/>
      </c>
      <c r="J571" s="8" t="str">
        <f t="shared" si="64"/>
        <v/>
      </c>
      <c r="K571" s="18" t="str">
        <f t="shared" si="61"/>
        <v/>
      </c>
      <c r="L571" t="str">
        <f t="shared" si="65"/>
        <v/>
      </c>
    </row>
    <row r="572" spans="1:12">
      <c r="A572" s="106"/>
      <c r="B572" s="89"/>
      <c r="C572" s="107"/>
      <c r="D572" s="89"/>
      <c r="E572" s="7" t="str">
        <f t="shared" si="59"/>
        <v/>
      </c>
      <c r="F572" s="107"/>
      <c r="G572" s="8" t="str">
        <f t="shared" si="62"/>
        <v/>
      </c>
      <c r="H572" s="7" t="str">
        <f t="shared" si="60"/>
        <v/>
      </c>
      <c r="I572" s="16" t="str">
        <f t="shared" si="63"/>
        <v/>
      </c>
      <c r="J572" s="8" t="str">
        <f t="shared" si="64"/>
        <v/>
      </c>
      <c r="K572" s="18" t="str">
        <f t="shared" si="61"/>
        <v/>
      </c>
      <c r="L572" t="str">
        <f t="shared" si="65"/>
        <v/>
      </c>
    </row>
    <row r="573" spans="1:12">
      <c r="A573" s="106"/>
      <c r="B573" s="89"/>
      <c r="C573" s="107"/>
      <c r="D573" s="89"/>
      <c r="E573" s="7" t="str">
        <f t="shared" si="59"/>
        <v/>
      </c>
      <c r="F573" s="107"/>
      <c r="G573" s="8" t="str">
        <f t="shared" si="62"/>
        <v/>
      </c>
      <c r="H573" s="7" t="str">
        <f t="shared" si="60"/>
        <v/>
      </c>
      <c r="I573" s="16" t="str">
        <f t="shared" si="63"/>
        <v/>
      </c>
      <c r="J573" s="8" t="str">
        <f t="shared" si="64"/>
        <v/>
      </c>
      <c r="K573" s="18" t="str">
        <f t="shared" si="61"/>
        <v/>
      </c>
      <c r="L573" t="str">
        <f t="shared" si="65"/>
        <v/>
      </c>
    </row>
    <row r="574" spans="1:12">
      <c r="A574" s="106"/>
      <c r="B574" s="89"/>
      <c r="C574" s="107"/>
      <c r="D574" s="89"/>
      <c r="E574" s="7" t="str">
        <f t="shared" si="59"/>
        <v/>
      </c>
      <c r="F574" s="107"/>
      <c r="G574" s="8" t="str">
        <f t="shared" si="62"/>
        <v/>
      </c>
      <c r="H574" s="7" t="str">
        <f t="shared" si="60"/>
        <v/>
      </c>
      <c r="I574" s="16" t="str">
        <f t="shared" si="63"/>
        <v/>
      </c>
      <c r="J574" s="8" t="str">
        <f t="shared" si="64"/>
        <v/>
      </c>
      <c r="K574" s="18" t="str">
        <f t="shared" si="61"/>
        <v/>
      </c>
      <c r="L574" t="str">
        <f t="shared" si="65"/>
        <v/>
      </c>
    </row>
    <row r="575" spans="1:12">
      <c r="A575" s="106"/>
      <c r="B575" s="89"/>
      <c r="C575" s="107"/>
      <c r="D575" s="89"/>
      <c r="E575" s="7" t="str">
        <f t="shared" si="59"/>
        <v/>
      </c>
      <c r="F575" s="107"/>
      <c r="G575" s="8" t="str">
        <f t="shared" si="62"/>
        <v/>
      </c>
      <c r="H575" s="7" t="str">
        <f t="shared" si="60"/>
        <v/>
      </c>
      <c r="I575" s="16" t="str">
        <f t="shared" si="63"/>
        <v/>
      </c>
      <c r="J575" s="8" t="str">
        <f t="shared" si="64"/>
        <v/>
      </c>
      <c r="K575" s="18" t="str">
        <f t="shared" si="61"/>
        <v/>
      </c>
      <c r="L575" t="str">
        <f t="shared" si="65"/>
        <v/>
      </c>
    </row>
    <row r="576" spans="1:12">
      <c r="A576" s="106"/>
      <c r="B576" s="89"/>
      <c r="C576" s="107"/>
      <c r="D576" s="89"/>
      <c r="E576" s="7" t="str">
        <f t="shared" si="59"/>
        <v/>
      </c>
      <c r="F576" s="107"/>
      <c r="G576" s="8" t="str">
        <f t="shared" si="62"/>
        <v/>
      </c>
      <c r="H576" s="7" t="str">
        <f t="shared" si="60"/>
        <v/>
      </c>
      <c r="I576" s="16" t="str">
        <f t="shared" si="63"/>
        <v/>
      </c>
      <c r="J576" s="8" t="str">
        <f t="shared" si="64"/>
        <v/>
      </c>
      <c r="K576" s="18" t="str">
        <f t="shared" si="61"/>
        <v/>
      </c>
      <c r="L576" t="str">
        <f t="shared" si="65"/>
        <v/>
      </c>
    </row>
    <row r="577" spans="1:12">
      <c r="A577" s="106"/>
      <c r="B577" s="89"/>
      <c r="C577" s="107"/>
      <c r="D577" s="89"/>
      <c r="E577" s="7" t="str">
        <f t="shared" si="59"/>
        <v/>
      </c>
      <c r="F577" s="107"/>
      <c r="G577" s="8" t="str">
        <f t="shared" si="62"/>
        <v/>
      </c>
      <c r="H577" s="7" t="str">
        <f t="shared" si="60"/>
        <v/>
      </c>
      <c r="I577" s="16" t="str">
        <f t="shared" si="63"/>
        <v/>
      </c>
      <c r="J577" s="8" t="str">
        <f t="shared" si="64"/>
        <v/>
      </c>
      <c r="K577" s="18" t="str">
        <f t="shared" si="61"/>
        <v/>
      </c>
      <c r="L577" t="str">
        <f t="shared" si="65"/>
        <v/>
      </c>
    </row>
    <row r="578" spans="1:12">
      <c r="A578" s="106"/>
      <c r="B578" s="89"/>
      <c r="C578" s="107"/>
      <c r="D578" s="89"/>
      <c r="E578" s="7" t="str">
        <f t="shared" si="59"/>
        <v/>
      </c>
      <c r="F578" s="107"/>
      <c r="G578" s="8" t="str">
        <f t="shared" si="62"/>
        <v/>
      </c>
      <c r="H578" s="7" t="str">
        <f t="shared" si="60"/>
        <v/>
      </c>
      <c r="I578" s="16" t="str">
        <f t="shared" si="63"/>
        <v/>
      </c>
      <c r="J578" s="8" t="str">
        <f t="shared" si="64"/>
        <v/>
      </c>
      <c r="K578" s="18" t="str">
        <f t="shared" si="61"/>
        <v/>
      </c>
      <c r="L578" t="str">
        <f t="shared" si="65"/>
        <v/>
      </c>
    </row>
    <row r="579" spans="1:12">
      <c r="A579" s="106"/>
      <c r="B579" s="89"/>
      <c r="C579" s="107"/>
      <c r="D579" s="89"/>
      <c r="E579" s="7" t="str">
        <f t="shared" si="59"/>
        <v/>
      </c>
      <c r="F579" s="107"/>
      <c r="G579" s="8" t="str">
        <f t="shared" si="62"/>
        <v/>
      </c>
      <c r="H579" s="7" t="str">
        <f t="shared" si="60"/>
        <v/>
      </c>
      <c r="I579" s="16" t="str">
        <f t="shared" si="63"/>
        <v/>
      </c>
      <c r="J579" s="8" t="str">
        <f t="shared" si="64"/>
        <v/>
      </c>
      <c r="K579" s="18" t="str">
        <f t="shared" si="61"/>
        <v/>
      </c>
      <c r="L579" t="str">
        <f t="shared" si="65"/>
        <v/>
      </c>
    </row>
    <row r="580" spans="1:12">
      <c r="A580" s="106"/>
      <c r="B580" s="89"/>
      <c r="C580" s="107"/>
      <c r="D580" s="89"/>
      <c r="E580" s="7" t="str">
        <f t="shared" si="59"/>
        <v/>
      </c>
      <c r="F580" s="107"/>
      <c r="G580" s="8" t="str">
        <f t="shared" si="62"/>
        <v/>
      </c>
      <c r="H580" s="7" t="str">
        <f t="shared" si="60"/>
        <v/>
      </c>
      <c r="I580" s="16" t="str">
        <f t="shared" si="63"/>
        <v/>
      </c>
      <c r="J580" s="8" t="str">
        <f t="shared" si="64"/>
        <v/>
      </c>
      <c r="K580" s="18" t="str">
        <f t="shared" si="61"/>
        <v/>
      </c>
      <c r="L580" t="str">
        <f t="shared" si="65"/>
        <v/>
      </c>
    </row>
    <row r="581" spans="1:12">
      <c r="A581" s="106"/>
      <c r="B581" s="89"/>
      <c r="C581" s="107"/>
      <c r="D581" s="89"/>
      <c r="E581" s="7" t="str">
        <f t="shared" si="59"/>
        <v/>
      </c>
      <c r="F581" s="107"/>
      <c r="G581" s="8" t="str">
        <f t="shared" si="62"/>
        <v/>
      </c>
      <c r="H581" s="7" t="str">
        <f t="shared" si="60"/>
        <v/>
      </c>
      <c r="I581" s="16" t="str">
        <f t="shared" si="63"/>
        <v/>
      </c>
      <c r="J581" s="8" t="str">
        <f t="shared" si="64"/>
        <v/>
      </c>
      <c r="K581" s="18" t="str">
        <f t="shared" si="61"/>
        <v/>
      </c>
      <c r="L581" t="str">
        <f t="shared" si="65"/>
        <v/>
      </c>
    </row>
    <row r="582" spans="1:12">
      <c r="A582" s="106"/>
      <c r="B582" s="89"/>
      <c r="C582" s="107"/>
      <c r="D582" s="89"/>
      <c r="E582" s="7" t="str">
        <f t="shared" si="59"/>
        <v/>
      </c>
      <c r="F582" s="107"/>
      <c r="G582" s="8" t="str">
        <f t="shared" si="62"/>
        <v/>
      </c>
      <c r="H582" s="7" t="str">
        <f t="shared" si="60"/>
        <v/>
      </c>
      <c r="I582" s="16" t="str">
        <f t="shared" si="63"/>
        <v/>
      </c>
      <c r="J582" s="8" t="str">
        <f t="shared" si="64"/>
        <v/>
      </c>
      <c r="K582" s="18" t="str">
        <f t="shared" si="61"/>
        <v/>
      </c>
      <c r="L582" t="str">
        <f t="shared" si="65"/>
        <v/>
      </c>
    </row>
    <row r="583" spans="1:12">
      <c r="A583" s="106"/>
      <c r="B583" s="89"/>
      <c r="C583" s="107"/>
      <c r="D583" s="89"/>
      <c r="E583" s="7" t="str">
        <f t="shared" si="59"/>
        <v/>
      </c>
      <c r="F583" s="107"/>
      <c r="G583" s="8" t="str">
        <f t="shared" si="62"/>
        <v/>
      </c>
      <c r="H583" s="7" t="str">
        <f t="shared" si="60"/>
        <v/>
      </c>
      <c r="I583" s="16" t="str">
        <f t="shared" si="63"/>
        <v/>
      </c>
      <c r="J583" s="8" t="str">
        <f t="shared" si="64"/>
        <v/>
      </c>
      <c r="K583" s="18" t="str">
        <f t="shared" si="61"/>
        <v/>
      </c>
      <c r="L583" t="str">
        <f t="shared" si="65"/>
        <v/>
      </c>
    </row>
    <row r="584" spans="1:12">
      <c r="A584" s="106"/>
      <c r="B584" s="89"/>
      <c r="C584" s="107"/>
      <c r="D584" s="89"/>
      <c r="E584" s="7" t="str">
        <f t="shared" si="59"/>
        <v/>
      </c>
      <c r="F584" s="107"/>
      <c r="G584" s="8" t="str">
        <f t="shared" si="62"/>
        <v/>
      </c>
      <c r="H584" s="7" t="str">
        <f t="shared" si="60"/>
        <v/>
      </c>
      <c r="I584" s="16" t="str">
        <f t="shared" si="63"/>
        <v/>
      </c>
      <c r="J584" s="8" t="str">
        <f t="shared" si="64"/>
        <v/>
      </c>
      <c r="K584" s="18" t="str">
        <f t="shared" si="61"/>
        <v/>
      </c>
      <c r="L584" t="str">
        <f t="shared" si="65"/>
        <v/>
      </c>
    </row>
    <row r="585" spans="1:12">
      <c r="A585" s="106"/>
      <c r="B585" s="89"/>
      <c r="C585" s="107"/>
      <c r="D585" s="89"/>
      <c r="E585" s="7" t="str">
        <f t="shared" si="59"/>
        <v/>
      </c>
      <c r="F585" s="107"/>
      <c r="G585" s="8" t="str">
        <f t="shared" si="62"/>
        <v/>
      </c>
      <c r="H585" s="7" t="str">
        <f t="shared" si="60"/>
        <v/>
      </c>
      <c r="I585" s="16" t="str">
        <f t="shared" si="63"/>
        <v/>
      </c>
      <c r="J585" s="8" t="str">
        <f t="shared" si="64"/>
        <v/>
      </c>
      <c r="K585" s="18" t="str">
        <f t="shared" si="61"/>
        <v/>
      </c>
      <c r="L585" t="str">
        <f t="shared" si="65"/>
        <v/>
      </c>
    </row>
    <row r="586" spans="1:12">
      <c r="A586" s="106"/>
      <c r="B586" s="89"/>
      <c r="C586" s="107"/>
      <c r="D586" s="89"/>
      <c r="E586" s="7" t="str">
        <f t="shared" si="59"/>
        <v/>
      </c>
      <c r="F586" s="107"/>
      <c r="G586" s="8" t="str">
        <f t="shared" si="62"/>
        <v/>
      </c>
      <c r="H586" s="7" t="str">
        <f t="shared" si="60"/>
        <v/>
      </c>
      <c r="I586" s="16" t="str">
        <f t="shared" si="63"/>
        <v/>
      </c>
      <c r="J586" s="8" t="str">
        <f t="shared" si="64"/>
        <v/>
      </c>
      <c r="K586" s="18" t="str">
        <f t="shared" si="61"/>
        <v/>
      </c>
      <c r="L586" t="str">
        <f t="shared" si="65"/>
        <v/>
      </c>
    </row>
    <row r="587" spans="1:12">
      <c r="A587" s="106"/>
      <c r="B587" s="89"/>
      <c r="C587" s="107"/>
      <c r="D587" s="89"/>
      <c r="E587" s="7" t="str">
        <f t="shared" si="59"/>
        <v/>
      </c>
      <c r="F587" s="107"/>
      <c r="G587" s="8" t="str">
        <f t="shared" si="62"/>
        <v/>
      </c>
      <c r="H587" s="7" t="str">
        <f t="shared" si="60"/>
        <v/>
      </c>
      <c r="I587" s="16" t="str">
        <f t="shared" si="63"/>
        <v/>
      </c>
      <c r="J587" s="8" t="str">
        <f t="shared" si="64"/>
        <v/>
      </c>
      <c r="K587" s="18" t="str">
        <f t="shared" si="61"/>
        <v/>
      </c>
      <c r="L587" t="str">
        <f t="shared" si="65"/>
        <v/>
      </c>
    </row>
    <row r="588" spans="1:12">
      <c r="A588" s="106"/>
      <c r="B588" s="89"/>
      <c r="C588" s="107"/>
      <c r="D588" s="89"/>
      <c r="E588" s="7" t="str">
        <f t="shared" ref="E588:E651" si="66">IF(C588="","",C588*D588)</f>
        <v/>
      </c>
      <c r="F588" s="107"/>
      <c r="G588" s="8" t="str">
        <f t="shared" si="62"/>
        <v/>
      </c>
      <c r="H588" s="7" t="str">
        <f t="shared" ref="H588:H651" si="67">IF(F588="","",F588*G588)</f>
        <v/>
      </c>
      <c r="I588" s="16" t="str">
        <f t="shared" si="63"/>
        <v/>
      </c>
      <c r="J588" s="8" t="str">
        <f t="shared" si="64"/>
        <v/>
      </c>
      <c r="K588" s="18" t="str">
        <f t="shared" ref="K588:K651" si="68">IF(I588="","",I588*J588)</f>
        <v/>
      </c>
      <c r="L588" t="str">
        <f t="shared" si="65"/>
        <v/>
      </c>
    </row>
    <row r="589" spans="1:12">
      <c r="A589" s="106"/>
      <c r="B589" s="89"/>
      <c r="C589" s="107"/>
      <c r="D589" s="89"/>
      <c r="E589" s="7" t="str">
        <f t="shared" si="66"/>
        <v/>
      </c>
      <c r="F589" s="107"/>
      <c r="G589" s="8" t="str">
        <f t="shared" ref="G589:G652" si="69">IF(F589="","",J588)</f>
        <v/>
      </c>
      <c r="H589" s="7" t="str">
        <f t="shared" si="67"/>
        <v/>
      </c>
      <c r="I589" s="16" t="str">
        <f t="shared" ref="I589:I652" si="70">IF(AND(C589="",F589=""),"",IF(C589&lt;&gt;"",I588+C589,IF(F589&lt;&gt;"",I588-F589)))</f>
        <v/>
      </c>
      <c r="J589" s="8" t="str">
        <f t="shared" ref="J589:J652" si="71">IF(AND(C589="",F589=""),"",IF(C589&lt;&gt;"",(K588+E589)/(I588+C589),IF(J588="","",J588)))</f>
        <v/>
      </c>
      <c r="K589" s="18" t="str">
        <f t="shared" si="68"/>
        <v/>
      </c>
      <c r="L589" t="str">
        <f t="shared" si="65"/>
        <v/>
      </c>
    </row>
    <row r="590" spans="1:12">
      <c r="A590" s="106"/>
      <c r="B590" s="89"/>
      <c r="C590" s="107"/>
      <c r="D590" s="89"/>
      <c r="E590" s="7" t="str">
        <f t="shared" si="66"/>
        <v/>
      </c>
      <c r="F590" s="107"/>
      <c r="G590" s="8" t="str">
        <f t="shared" si="69"/>
        <v/>
      </c>
      <c r="H590" s="7" t="str">
        <f t="shared" si="67"/>
        <v/>
      </c>
      <c r="I590" s="16" t="str">
        <f t="shared" si="70"/>
        <v/>
      </c>
      <c r="J590" s="8" t="str">
        <f t="shared" si="71"/>
        <v/>
      </c>
      <c r="K590" s="18" t="str">
        <f t="shared" si="68"/>
        <v/>
      </c>
      <c r="L590" t="str">
        <f t="shared" si="65"/>
        <v/>
      </c>
    </row>
    <row r="591" spans="1:12">
      <c r="A591" s="106"/>
      <c r="B591" s="89"/>
      <c r="C591" s="107"/>
      <c r="D591" s="89"/>
      <c r="E591" s="7" t="str">
        <f t="shared" si="66"/>
        <v/>
      </c>
      <c r="F591" s="107"/>
      <c r="G591" s="8" t="str">
        <f t="shared" si="69"/>
        <v/>
      </c>
      <c r="H591" s="7" t="str">
        <f t="shared" si="67"/>
        <v/>
      </c>
      <c r="I591" s="16" t="str">
        <f t="shared" si="70"/>
        <v/>
      </c>
      <c r="J591" s="8" t="str">
        <f t="shared" si="71"/>
        <v/>
      </c>
      <c r="K591" s="18" t="str">
        <f t="shared" si="68"/>
        <v/>
      </c>
      <c r="L591" t="str">
        <f t="shared" si="65"/>
        <v/>
      </c>
    </row>
    <row r="592" spans="1:12">
      <c r="A592" s="106"/>
      <c r="B592" s="89"/>
      <c r="C592" s="107"/>
      <c r="D592" s="89"/>
      <c r="E592" s="7" t="str">
        <f t="shared" si="66"/>
        <v/>
      </c>
      <c r="F592" s="107"/>
      <c r="G592" s="8" t="str">
        <f t="shared" si="69"/>
        <v/>
      </c>
      <c r="H592" s="7" t="str">
        <f t="shared" si="67"/>
        <v/>
      </c>
      <c r="I592" s="16" t="str">
        <f t="shared" si="70"/>
        <v/>
      </c>
      <c r="J592" s="8" t="str">
        <f t="shared" si="71"/>
        <v/>
      </c>
      <c r="K592" s="18" t="str">
        <f t="shared" si="68"/>
        <v/>
      </c>
      <c r="L592" t="str">
        <f t="shared" si="65"/>
        <v/>
      </c>
    </row>
    <row r="593" spans="1:12">
      <c r="A593" s="106"/>
      <c r="B593" s="89"/>
      <c r="C593" s="107"/>
      <c r="D593" s="89"/>
      <c r="E593" s="7" t="str">
        <f t="shared" si="66"/>
        <v/>
      </c>
      <c r="F593" s="107"/>
      <c r="G593" s="8" t="str">
        <f t="shared" si="69"/>
        <v/>
      </c>
      <c r="H593" s="7" t="str">
        <f t="shared" si="67"/>
        <v/>
      </c>
      <c r="I593" s="16" t="str">
        <f t="shared" si="70"/>
        <v/>
      </c>
      <c r="J593" s="8" t="str">
        <f t="shared" si="71"/>
        <v/>
      </c>
      <c r="K593" s="18" t="str">
        <f t="shared" si="68"/>
        <v/>
      </c>
      <c r="L593" t="str">
        <f t="shared" ref="L593:L656" si="72">IF(K593="","",IF(K594="","Existencias finales",""))</f>
        <v/>
      </c>
    </row>
    <row r="594" spans="1:12">
      <c r="A594" s="106"/>
      <c r="B594" s="89"/>
      <c r="C594" s="107"/>
      <c r="D594" s="89"/>
      <c r="E594" s="7" t="str">
        <f t="shared" si="66"/>
        <v/>
      </c>
      <c r="F594" s="107"/>
      <c r="G594" s="8" t="str">
        <f t="shared" si="69"/>
        <v/>
      </c>
      <c r="H594" s="7" t="str">
        <f t="shared" si="67"/>
        <v/>
      </c>
      <c r="I594" s="16" t="str">
        <f t="shared" si="70"/>
        <v/>
      </c>
      <c r="J594" s="8" t="str">
        <f t="shared" si="71"/>
        <v/>
      </c>
      <c r="K594" s="18" t="str">
        <f t="shared" si="68"/>
        <v/>
      </c>
      <c r="L594" t="str">
        <f t="shared" si="72"/>
        <v/>
      </c>
    </row>
    <row r="595" spans="1:12">
      <c r="A595" s="106"/>
      <c r="B595" s="89"/>
      <c r="C595" s="107"/>
      <c r="D595" s="89"/>
      <c r="E595" s="7" t="str">
        <f t="shared" si="66"/>
        <v/>
      </c>
      <c r="F595" s="107"/>
      <c r="G595" s="8" t="str">
        <f t="shared" si="69"/>
        <v/>
      </c>
      <c r="H595" s="7" t="str">
        <f t="shared" si="67"/>
        <v/>
      </c>
      <c r="I595" s="16" t="str">
        <f t="shared" si="70"/>
        <v/>
      </c>
      <c r="J595" s="8" t="str">
        <f t="shared" si="71"/>
        <v/>
      </c>
      <c r="K595" s="18" t="str">
        <f t="shared" si="68"/>
        <v/>
      </c>
      <c r="L595" t="str">
        <f t="shared" si="72"/>
        <v/>
      </c>
    </row>
    <row r="596" spans="1:12">
      <c r="A596" s="106"/>
      <c r="B596" s="89"/>
      <c r="C596" s="107"/>
      <c r="D596" s="89"/>
      <c r="E596" s="7" t="str">
        <f t="shared" si="66"/>
        <v/>
      </c>
      <c r="F596" s="107"/>
      <c r="G596" s="8" t="str">
        <f t="shared" si="69"/>
        <v/>
      </c>
      <c r="H596" s="7" t="str">
        <f t="shared" si="67"/>
        <v/>
      </c>
      <c r="I596" s="16" t="str">
        <f t="shared" si="70"/>
        <v/>
      </c>
      <c r="J596" s="8" t="str">
        <f t="shared" si="71"/>
        <v/>
      </c>
      <c r="K596" s="18" t="str">
        <f t="shared" si="68"/>
        <v/>
      </c>
      <c r="L596" t="str">
        <f t="shared" si="72"/>
        <v/>
      </c>
    </row>
    <row r="597" spans="1:12">
      <c r="A597" s="106"/>
      <c r="B597" s="89"/>
      <c r="C597" s="107"/>
      <c r="D597" s="89"/>
      <c r="E597" s="7" t="str">
        <f t="shared" si="66"/>
        <v/>
      </c>
      <c r="F597" s="107"/>
      <c r="G597" s="8" t="str">
        <f t="shared" si="69"/>
        <v/>
      </c>
      <c r="H597" s="7" t="str">
        <f t="shared" si="67"/>
        <v/>
      </c>
      <c r="I597" s="16" t="str">
        <f t="shared" si="70"/>
        <v/>
      </c>
      <c r="J597" s="8" t="str">
        <f t="shared" si="71"/>
        <v/>
      </c>
      <c r="K597" s="18" t="str">
        <f t="shared" si="68"/>
        <v/>
      </c>
      <c r="L597" t="str">
        <f t="shared" si="72"/>
        <v/>
      </c>
    </row>
    <row r="598" spans="1:12">
      <c r="A598" s="106"/>
      <c r="B598" s="89"/>
      <c r="C598" s="107"/>
      <c r="D598" s="89"/>
      <c r="E598" s="7" t="str">
        <f t="shared" si="66"/>
        <v/>
      </c>
      <c r="F598" s="107"/>
      <c r="G598" s="8" t="str">
        <f t="shared" si="69"/>
        <v/>
      </c>
      <c r="H598" s="7" t="str">
        <f t="shared" si="67"/>
        <v/>
      </c>
      <c r="I598" s="16" t="str">
        <f t="shared" si="70"/>
        <v/>
      </c>
      <c r="J598" s="8" t="str">
        <f t="shared" si="71"/>
        <v/>
      </c>
      <c r="K598" s="18" t="str">
        <f t="shared" si="68"/>
        <v/>
      </c>
      <c r="L598" t="str">
        <f t="shared" si="72"/>
        <v/>
      </c>
    </row>
    <row r="599" spans="1:12">
      <c r="A599" s="106"/>
      <c r="B599" s="89"/>
      <c r="C599" s="107"/>
      <c r="D599" s="89"/>
      <c r="E599" s="7" t="str">
        <f t="shared" si="66"/>
        <v/>
      </c>
      <c r="F599" s="107"/>
      <c r="G599" s="8" t="str">
        <f t="shared" si="69"/>
        <v/>
      </c>
      <c r="H599" s="7" t="str">
        <f t="shared" si="67"/>
        <v/>
      </c>
      <c r="I599" s="16" t="str">
        <f t="shared" si="70"/>
        <v/>
      </c>
      <c r="J599" s="8" t="str">
        <f t="shared" si="71"/>
        <v/>
      </c>
      <c r="K599" s="18" t="str">
        <f t="shared" si="68"/>
        <v/>
      </c>
      <c r="L599" t="str">
        <f t="shared" si="72"/>
        <v/>
      </c>
    </row>
    <row r="600" spans="1:12">
      <c r="A600" s="106"/>
      <c r="B600" s="89"/>
      <c r="C600" s="107"/>
      <c r="D600" s="89"/>
      <c r="E600" s="7" t="str">
        <f t="shared" si="66"/>
        <v/>
      </c>
      <c r="F600" s="107"/>
      <c r="G600" s="8" t="str">
        <f t="shared" si="69"/>
        <v/>
      </c>
      <c r="H600" s="7" t="str">
        <f t="shared" si="67"/>
        <v/>
      </c>
      <c r="I600" s="16" t="str">
        <f t="shared" si="70"/>
        <v/>
      </c>
      <c r="J600" s="8" t="str">
        <f t="shared" si="71"/>
        <v/>
      </c>
      <c r="K600" s="18" t="str">
        <f t="shared" si="68"/>
        <v/>
      </c>
      <c r="L600" t="str">
        <f t="shared" si="72"/>
        <v/>
      </c>
    </row>
    <row r="601" spans="1:12">
      <c r="A601" s="106"/>
      <c r="B601" s="89"/>
      <c r="C601" s="107"/>
      <c r="D601" s="89"/>
      <c r="E601" s="7" t="str">
        <f t="shared" si="66"/>
        <v/>
      </c>
      <c r="F601" s="107"/>
      <c r="G601" s="8" t="str">
        <f t="shared" si="69"/>
        <v/>
      </c>
      <c r="H601" s="7" t="str">
        <f t="shared" si="67"/>
        <v/>
      </c>
      <c r="I601" s="16" t="str">
        <f t="shared" si="70"/>
        <v/>
      </c>
      <c r="J601" s="8" t="str">
        <f t="shared" si="71"/>
        <v/>
      </c>
      <c r="K601" s="18" t="str">
        <f t="shared" si="68"/>
        <v/>
      </c>
      <c r="L601" t="str">
        <f t="shared" si="72"/>
        <v/>
      </c>
    </row>
    <row r="602" spans="1:12">
      <c r="A602" s="106"/>
      <c r="B602" s="89"/>
      <c r="C602" s="107"/>
      <c r="D602" s="89"/>
      <c r="E602" s="7" t="str">
        <f t="shared" si="66"/>
        <v/>
      </c>
      <c r="F602" s="107"/>
      <c r="G602" s="8" t="str">
        <f t="shared" si="69"/>
        <v/>
      </c>
      <c r="H602" s="7" t="str">
        <f t="shared" si="67"/>
        <v/>
      </c>
      <c r="I602" s="16" t="str">
        <f t="shared" si="70"/>
        <v/>
      </c>
      <c r="J602" s="8" t="str">
        <f t="shared" si="71"/>
        <v/>
      </c>
      <c r="K602" s="18" t="str">
        <f t="shared" si="68"/>
        <v/>
      </c>
      <c r="L602" t="str">
        <f t="shared" si="72"/>
        <v/>
      </c>
    </row>
    <row r="603" spans="1:12">
      <c r="A603" s="106"/>
      <c r="B603" s="89"/>
      <c r="C603" s="107"/>
      <c r="D603" s="89"/>
      <c r="E603" s="7" t="str">
        <f t="shared" si="66"/>
        <v/>
      </c>
      <c r="F603" s="107"/>
      <c r="G603" s="8" t="str">
        <f t="shared" si="69"/>
        <v/>
      </c>
      <c r="H603" s="7" t="str">
        <f t="shared" si="67"/>
        <v/>
      </c>
      <c r="I603" s="16" t="str">
        <f t="shared" si="70"/>
        <v/>
      </c>
      <c r="J603" s="8" t="str">
        <f t="shared" si="71"/>
        <v/>
      </c>
      <c r="K603" s="18" t="str">
        <f t="shared" si="68"/>
        <v/>
      </c>
      <c r="L603" t="str">
        <f t="shared" si="72"/>
        <v/>
      </c>
    </row>
    <row r="604" spans="1:12">
      <c r="A604" s="106"/>
      <c r="B604" s="89"/>
      <c r="C604" s="107"/>
      <c r="D604" s="89"/>
      <c r="E604" s="7" t="str">
        <f t="shared" si="66"/>
        <v/>
      </c>
      <c r="F604" s="107"/>
      <c r="G604" s="8" t="str">
        <f t="shared" si="69"/>
        <v/>
      </c>
      <c r="H604" s="7" t="str">
        <f t="shared" si="67"/>
        <v/>
      </c>
      <c r="I604" s="16" t="str">
        <f t="shared" si="70"/>
        <v/>
      </c>
      <c r="J604" s="8" t="str">
        <f t="shared" si="71"/>
        <v/>
      </c>
      <c r="K604" s="18" t="str">
        <f t="shared" si="68"/>
        <v/>
      </c>
      <c r="L604" t="str">
        <f t="shared" si="72"/>
        <v/>
      </c>
    </row>
    <row r="605" spans="1:12">
      <c r="A605" s="106"/>
      <c r="B605" s="89"/>
      <c r="C605" s="107"/>
      <c r="D605" s="89"/>
      <c r="E605" s="7" t="str">
        <f t="shared" si="66"/>
        <v/>
      </c>
      <c r="F605" s="107"/>
      <c r="G605" s="8" t="str">
        <f t="shared" si="69"/>
        <v/>
      </c>
      <c r="H605" s="7" t="str">
        <f t="shared" si="67"/>
        <v/>
      </c>
      <c r="I605" s="16" t="str">
        <f t="shared" si="70"/>
        <v/>
      </c>
      <c r="J605" s="8" t="str">
        <f t="shared" si="71"/>
        <v/>
      </c>
      <c r="K605" s="18" t="str">
        <f t="shared" si="68"/>
        <v/>
      </c>
      <c r="L605" t="str">
        <f t="shared" si="72"/>
        <v/>
      </c>
    </row>
    <row r="606" spans="1:12">
      <c r="A606" s="106"/>
      <c r="B606" s="89"/>
      <c r="C606" s="107"/>
      <c r="D606" s="89"/>
      <c r="E606" s="7" t="str">
        <f t="shared" si="66"/>
        <v/>
      </c>
      <c r="F606" s="107"/>
      <c r="G606" s="8" t="str">
        <f t="shared" si="69"/>
        <v/>
      </c>
      <c r="H606" s="7" t="str">
        <f t="shared" si="67"/>
        <v/>
      </c>
      <c r="I606" s="16" t="str">
        <f t="shared" si="70"/>
        <v/>
      </c>
      <c r="J606" s="8" t="str">
        <f t="shared" si="71"/>
        <v/>
      </c>
      <c r="K606" s="18" t="str">
        <f t="shared" si="68"/>
        <v/>
      </c>
      <c r="L606" t="str">
        <f t="shared" si="72"/>
        <v/>
      </c>
    </row>
    <row r="607" spans="1:12">
      <c r="A607" s="106"/>
      <c r="B607" s="89"/>
      <c r="C607" s="107"/>
      <c r="D607" s="89"/>
      <c r="E607" s="7" t="str">
        <f t="shared" si="66"/>
        <v/>
      </c>
      <c r="F607" s="107"/>
      <c r="G607" s="8" t="str">
        <f t="shared" si="69"/>
        <v/>
      </c>
      <c r="H607" s="7" t="str">
        <f t="shared" si="67"/>
        <v/>
      </c>
      <c r="I607" s="16" t="str">
        <f t="shared" si="70"/>
        <v/>
      </c>
      <c r="J607" s="8" t="str">
        <f t="shared" si="71"/>
        <v/>
      </c>
      <c r="K607" s="18" t="str">
        <f t="shared" si="68"/>
        <v/>
      </c>
      <c r="L607" t="str">
        <f t="shared" si="72"/>
        <v/>
      </c>
    </row>
    <row r="608" spans="1:12">
      <c r="A608" s="106"/>
      <c r="B608" s="89"/>
      <c r="C608" s="107"/>
      <c r="D608" s="89"/>
      <c r="E608" s="7" t="str">
        <f t="shared" si="66"/>
        <v/>
      </c>
      <c r="F608" s="107"/>
      <c r="G608" s="8" t="str">
        <f t="shared" si="69"/>
        <v/>
      </c>
      <c r="H608" s="7" t="str">
        <f t="shared" si="67"/>
        <v/>
      </c>
      <c r="I608" s="16" t="str">
        <f t="shared" si="70"/>
        <v/>
      </c>
      <c r="J608" s="8" t="str">
        <f t="shared" si="71"/>
        <v/>
      </c>
      <c r="K608" s="18" t="str">
        <f t="shared" si="68"/>
        <v/>
      </c>
      <c r="L608" t="str">
        <f t="shared" si="72"/>
        <v/>
      </c>
    </row>
    <row r="609" spans="1:12">
      <c r="A609" s="106"/>
      <c r="B609" s="89"/>
      <c r="C609" s="107"/>
      <c r="D609" s="89"/>
      <c r="E609" s="7" t="str">
        <f t="shared" si="66"/>
        <v/>
      </c>
      <c r="F609" s="107"/>
      <c r="G609" s="8" t="str">
        <f t="shared" si="69"/>
        <v/>
      </c>
      <c r="H609" s="7" t="str">
        <f t="shared" si="67"/>
        <v/>
      </c>
      <c r="I609" s="16" t="str">
        <f t="shared" si="70"/>
        <v/>
      </c>
      <c r="J609" s="8" t="str">
        <f t="shared" si="71"/>
        <v/>
      </c>
      <c r="K609" s="18" t="str">
        <f t="shared" si="68"/>
        <v/>
      </c>
      <c r="L609" t="str">
        <f t="shared" si="72"/>
        <v/>
      </c>
    </row>
    <row r="610" spans="1:12">
      <c r="A610" s="106"/>
      <c r="B610" s="89"/>
      <c r="C610" s="107"/>
      <c r="D610" s="89"/>
      <c r="E610" s="7" t="str">
        <f t="shared" si="66"/>
        <v/>
      </c>
      <c r="F610" s="107"/>
      <c r="G610" s="8" t="str">
        <f t="shared" si="69"/>
        <v/>
      </c>
      <c r="H610" s="7" t="str">
        <f t="shared" si="67"/>
        <v/>
      </c>
      <c r="I610" s="16" t="str">
        <f t="shared" si="70"/>
        <v/>
      </c>
      <c r="J610" s="8" t="str">
        <f t="shared" si="71"/>
        <v/>
      </c>
      <c r="K610" s="18" t="str">
        <f t="shared" si="68"/>
        <v/>
      </c>
      <c r="L610" t="str">
        <f t="shared" si="72"/>
        <v/>
      </c>
    </row>
    <row r="611" spans="1:12">
      <c r="A611" s="106"/>
      <c r="B611" s="89"/>
      <c r="C611" s="107"/>
      <c r="D611" s="89"/>
      <c r="E611" s="7" t="str">
        <f t="shared" si="66"/>
        <v/>
      </c>
      <c r="F611" s="107"/>
      <c r="G611" s="8" t="str">
        <f t="shared" si="69"/>
        <v/>
      </c>
      <c r="H611" s="7" t="str">
        <f t="shared" si="67"/>
        <v/>
      </c>
      <c r="I611" s="16" t="str">
        <f t="shared" si="70"/>
        <v/>
      </c>
      <c r="J611" s="8" t="str">
        <f t="shared" si="71"/>
        <v/>
      </c>
      <c r="K611" s="18" t="str">
        <f t="shared" si="68"/>
        <v/>
      </c>
      <c r="L611" t="str">
        <f t="shared" si="72"/>
        <v/>
      </c>
    </row>
    <row r="612" spans="1:12">
      <c r="A612" s="106"/>
      <c r="B612" s="89"/>
      <c r="C612" s="107"/>
      <c r="D612" s="89"/>
      <c r="E612" s="7" t="str">
        <f t="shared" si="66"/>
        <v/>
      </c>
      <c r="F612" s="107"/>
      <c r="G612" s="8" t="str">
        <f t="shared" si="69"/>
        <v/>
      </c>
      <c r="H612" s="7" t="str">
        <f t="shared" si="67"/>
        <v/>
      </c>
      <c r="I612" s="16" t="str">
        <f t="shared" si="70"/>
        <v/>
      </c>
      <c r="J612" s="8" t="str">
        <f t="shared" si="71"/>
        <v/>
      </c>
      <c r="K612" s="18" t="str">
        <f t="shared" si="68"/>
        <v/>
      </c>
      <c r="L612" t="str">
        <f t="shared" si="72"/>
        <v/>
      </c>
    </row>
    <row r="613" spans="1:12">
      <c r="A613" s="106"/>
      <c r="B613" s="89"/>
      <c r="C613" s="107"/>
      <c r="D613" s="89"/>
      <c r="E613" s="7" t="str">
        <f t="shared" si="66"/>
        <v/>
      </c>
      <c r="F613" s="107"/>
      <c r="G613" s="8" t="str">
        <f t="shared" si="69"/>
        <v/>
      </c>
      <c r="H613" s="7" t="str">
        <f t="shared" si="67"/>
        <v/>
      </c>
      <c r="I613" s="16" t="str">
        <f t="shared" si="70"/>
        <v/>
      </c>
      <c r="J613" s="8" t="str">
        <f t="shared" si="71"/>
        <v/>
      </c>
      <c r="K613" s="18" t="str">
        <f t="shared" si="68"/>
        <v/>
      </c>
      <c r="L613" t="str">
        <f t="shared" si="72"/>
        <v/>
      </c>
    </row>
    <row r="614" spans="1:12">
      <c r="A614" s="106"/>
      <c r="B614" s="89"/>
      <c r="C614" s="107"/>
      <c r="D614" s="89"/>
      <c r="E614" s="7" t="str">
        <f t="shared" si="66"/>
        <v/>
      </c>
      <c r="F614" s="107"/>
      <c r="G614" s="8" t="str">
        <f t="shared" si="69"/>
        <v/>
      </c>
      <c r="H614" s="7" t="str">
        <f t="shared" si="67"/>
        <v/>
      </c>
      <c r="I614" s="16" t="str">
        <f t="shared" si="70"/>
        <v/>
      </c>
      <c r="J614" s="8" t="str">
        <f t="shared" si="71"/>
        <v/>
      </c>
      <c r="K614" s="18" t="str">
        <f t="shared" si="68"/>
        <v/>
      </c>
      <c r="L614" t="str">
        <f t="shared" si="72"/>
        <v/>
      </c>
    </row>
    <row r="615" spans="1:12">
      <c r="A615" s="106"/>
      <c r="B615" s="89"/>
      <c r="C615" s="107"/>
      <c r="D615" s="89"/>
      <c r="E615" s="7" t="str">
        <f t="shared" si="66"/>
        <v/>
      </c>
      <c r="F615" s="107"/>
      <c r="G615" s="8" t="str">
        <f t="shared" si="69"/>
        <v/>
      </c>
      <c r="H615" s="7" t="str">
        <f t="shared" si="67"/>
        <v/>
      </c>
      <c r="I615" s="16" t="str">
        <f t="shared" si="70"/>
        <v/>
      </c>
      <c r="J615" s="8" t="str">
        <f t="shared" si="71"/>
        <v/>
      </c>
      <c r="K615" s="18" t="str">
        <f t="shared" si="68"/>
        <v/>
      </c>
      <c r="L615" t="str">
        <f t="shared" si="72"/>
        <v/>
      </c>
    </row>
    <row r="616" spans="1:12">
      <c r="A616" s="106"/>
      <c r="B616" s="89"/>
      <c r="C616" s="107"/>
      <c r="D616" s="89"/>
      <c r="E616" s="7" t="str">
        <f t="shared" si="66"/>
        <v/>
      </c>
      <c r="F616" s="107"/>
      <c r="G616" s="8" t="str">
        <f t="shared" si="69"/>
        <v/>
      </c>
      <c r="H616" s="7" t="str">
        <f t="shared" si="67"/>
        <v/>
      </c>
      <c r="I616" s="16" t="str">
        <f t="shared" si="70"/>
        <v/>
      </c>
      <c r="J616" s="8" t="str">
        <f t="shared" si="71"/>
        <v/>
      </c>
      <c r="K616" s="18" t="str">
        <f t="shared" si="68"/>
        <v/>
      </c>
      <c r="L616" t="str">
        <f t="shared" si="72"/>
        <v/>
      </c>
    </row>
    <row r="617" spans="1:12">
      <c r="A617" s="106"/>
      <c r="B617" s="89"/>
      <c r="C617" s="107"/>
      <c r="D617" s="89"/>
      <c r="E617" s="7" t="str">
        <f t="shared" si="66"/>
        <v/>
      </c>
      <c r="F617" s="107"/>
      <c r="G617" s="8" t="str">
        <f t="shared" si="69"/>
        <v/>
      </c>
      <c r="H617" s="7" t="str">
        <f t="shared" si="67"/>
        <v/>
      </c>
      <c r="I617" s="16" t="str">
        <f t="shared" si="70"/>
        <v/>
      </c>
      <c r="J617" s="8" t="str">
        <f t="shared" si="71"/>
        <v/>
      </c>
      <c r="K617" s="18" t="str">
        <f t="shared" si="68"/>
        <v/>
      </c>
      <c r="L617" t="str">
        <f t="shared" si="72"/>
        <v/>
      </c>
    </row>
    <row r="618" spans="1:12">
      <c r="A618" s="106"/>
      <c r="B618" s="89"/>
      <c r="C618" s="107"/>
      <c r="D618" s="89"/>
      <c r="E618" s="7" t="str">
        <f t="shared" si="66"/>
        <v/>
      </c>
      <c r="F618" s="107"/>
      <c r="G618" s="8" t="str">
        <f t="shared" si="69"/>
        <v/>
      </c>
      <c r="H618" s="7" t="str">
        <f t="shared" si="67"/>
        <v/>
      </c>
      <c r="I618" s="16" t="str">
        <f t="shared" si="70"/>
        <v/>
      </c>
      <c r="J618" s="8" t="str">
        <f t="shared" si="71"/>
        <v/>
      </c>
      <c r="K618" s="18" t="str">
        <f t="shared" si="68"/>
        <v/>
      </c>
      <c r="L618" t="str">
        <f t="shared" si="72"/>
        <v/>
      </c>
    </row>
    <row r="619" spans="1:12">
      <c r="A619" s="106"/>
      <c r="B619" s="89"/>
      <c r="C619" s="107"/>
      <c r="D619" s="89"/>
      <c r="E619" s="7" t="str">
        <f t="shared" si="66"/>
        <v/>
      </c>
      <c r="F619" s="107"/>
      <c r="G619" s="8" t="str">
        <f t="shared" si="69"/>
        <v/>
      </c>
      <c r="H619" s="7" t="str">
        <f t="shared" si="67"/>
        <v/>
      </c>
      <c r="I619" s="16" t="str">
        <f t="shared" si="70"/>
        <v/>
      </c>
      <c r="J619" s="8" t="str">
        <f t="shared" si="71"/>
        <v/>
      </c>
      <c r="K619" s="18" t="str">
        <f t="shared" si="68"/>
        <v/>
      </c>
      <c r="L619" t="str">
        <f t="shared" si="72"/>
        <v/>
      </c>
    </row>
    <row r="620" spans="1:12">
      <c r="A620" s="106"/>
      <c r="B620" s="89"/>
      <c r="C620" s="107"/>
      <c r="D620" s="89"/>
      <c r="E620" s="7" t="str">
        <f t="shared" si="66"/>
        <v/>
      </c>
      <c r="F620" s="107"/>
      <c r="G620" s="8" t="str">
        <f t="shared" si="69"/>
        <v/>
      </c>
      <c r="H620" s="7" t="str">
        <f t="shared" si="67"/>
        <v/>
      </c>
      <c r="I620" s="16" t="str">
        <f t="shared" si="70"/>
        <v/>
      </c>
      <c r="J620" s="8" t="str">
        <f t="shared" si="71"/>
        <v/>
      </c>
      <c r="K620" s="18" t="str">
        <f t="shared" si="68"/>
        <v/>
      </c>
      <c r="L620" t="str">
        <f t="shared" si="72"/>
        <v/>
      </c>
    </row>
    <row r="621" spans="1:12">
      <c r="A621" s="106"/>
      <c r="B621" s="89"/>
      <c r="C621" s="107"/>
      <c r="D621" s="89"/>
      <c r="E621" s="7" t="str">
        <f t="shared" si="66"/>
        <v/>
      </c>
      <c r="F621" s="107"/>
      <c r="G621" s="8" t="str">
        <f t="shared" si="69"/>
        <v/>
      </c>
      <c r="H621" s="7" t="str">
        <f t="shared" si="67"/>
        <v/>
      </c>
      <c r="I621" s="16" t="str">
        <f t="shared" si="70"/>
        <v/>
      </c>
      <c r="J621" s="8" t="str">
        <f t="shared" si="71"/>
        <v/>
      </c>
      <c r="K621" s="18" t="str">
        <f t="shared" si="68"/>
        <v/>
      </c>
      <c r="L621" t="str">
        <f t="shared" si="72"/>
        <v/>
      </c>
    </row>
    <row r="622" spans="1:12">
      <c r="A622" s="106"/>
      <c r="B622" s="89"/>
      <c r="C622" s="107"/>
      <c r="D622" s="89"/>
      <c r="E622" s="7" t="str">
        <f t="shared" si="66"/>
        <v/>
      </c>
      <c r="F622" s="107"/>
      <c r="G622" s="8" t="str">
        <f t="shared" si="69"/>
        <v/>
      </c>
      <c r="H622" s="7" t="str">
        <f t="shared" si="67"/>
        <v/>
      </c>
      <c r="I622" s="16" t="str">
        <f t="shared" si="70"/>
        <v/>
      </c>
      <c r="J622" s="8" t="str">
        <f t="shared" si="71"/>
        <v/>
      </c>
      <c r="K622" s="18" t="str">
        <f t="shared" si="68"/>
        <v/>
      </c>
      <c r="L622" t="str">
        <f t="shared" si="72"/>
        <v/>
      </c>
    </row>
    <row r="623" spans="1:12">
      <c r="A623" s="106"/>
      <c r="B623" s="89"/>
      <c r="C623" s="107"/>
      <c r="D623" s="89"/>
      <c r="E623" s="7" t="str">
        <f t="shared" si="66"/>
        <v/>
      </c>
      <c r="F623" s="107"/>
      <c r="G623" s="8" t="str">
        <f t="shared" si="69"/>
        <v/>
      </c>
      <c r="H623" s="7" t="str">
        <f t="shared" si="67"/>
        <v/>
      </c>
      <c r="I623" s="16" t="str">
        <f t="shared" si="70"/>
        <v/>
      </c>
      <c r="J623" s="8" t="str">
        <f t="shared" si="71"/>
        <v/>
      </c>
      <c r="K623" s="18" t="str">
        <f t="shared" si="68"/>
        <v/>
      </c>
      <c r="L623" t="str">
        <f t="shared" si="72"/>
        <v/>
      </c>
    </row>
    <row r="624" spans="1:12">
      <c r="A624" s="106"/>
      <c r="B624" s="89"/>
      <c r="C624" s="107"/>
      <c r="D624" s="89"/>
      <c r="E624" s="7" t="str">
        <f t="shared" si="66"/>
        <v/>
      </c>
      <c r="F624" s="107"/>
      <c r="G624" s="8" t="str">
        <f t="shared" si="69"/>
        <v/>
      </c>
      <c r="H624" s="7" t="str">
        <f t="shared" si="67"/>
        <v/>
      </c>
      <c r="I624" s="16" t="str">
        <f t="shared" si="70"/>
        <v/>
      </c>
      <c r="J624" s="8" t="str">
        <f t="shared" si="71"/>
        <v/>
      </c>
      <c r="K624" s="18" t="str">
        <f t="shared" si="68"/>
        <v/>
      </c>
      <c r="L624" t="str">
        <f t="shared" si="72"/>
        <v/>
      </c>
    </row>
    <row r="625" spans="1:12">
      <c r="A625" s="106"/>
      <c r="B625" s="89"/>
      <c r="C625" s="107"/>
      <c r="D625" s="89"/>
      <c r="E625" s="7" t="str">
        <f t="shared" si="66"/>
        <v/>
      </c>
      <c r="F625" s="107"/>
      <c r="G625" s="8" t="str">
        <f t="shared" si="69"/>
        <v/>
      </c>
      <c r="H625" s="7" t="str">
        <f t="shared" si="67"/>
        <v/>
      </c>
      <c r="I625" s="16" t="str">
        <f t="shared" si="70"/>
        <v/>
      </c>
      <c r="J625" s="8" t="str">
        <f t="shared" si="71"/>
        <v/>
      </c>
      <c r="K625" s="18" t="str">
        <f t="shared" si="68"/>
        <v/>
      </c>
      <c r="L625" t="str">
        <f t="shared" si="72"/>
        <v/>
      </c>
    </row>
    <row r="626" spans="1:12">
      <c r="A626" s="106"/>
      <c r="B626" s="89"/>
      <c r="C626" s="107"/>
      <c r="D626" s="89"/>
      <c r="E626" s="7" t="str">
        <f t="shared" si="66"/>
        <v/>
      </c>
      <c r="F626" s="107"/>
      <c r="G626" s="8" t="str">
        <f t="shared" si="69"/>
        <v/>
      </c>
      <c r="H626" s="7" t="str">
        <f t="shared" si="67"/>
        <v/>
      </c>
      <c r="I626" s="16" t="str">
        <f t="shared" si="70"/>
        <v/>
      </c>
      <c r="J626" s="8" t="str">
        <f t="shared" si="71"/>
        <v/>
      </c>
      <c r="K626" s="18" t="str">
        <f t="shared" si="68"/>
        <v/>
      </c>
      <c r="L626" t="str">
        <f t="shared" si="72"/>
        <v/>
      </c>
    </row>
    <row r="627" spans="1:12">
      <c r="A627" s="106"/>
      <c r="B627" s="89"/>
      <c r="C627" s="107"/>
      <c r="D627" s="89"/>
      <c r="E627" s="7" t="str">
        <f t="shared" si="66"/>
        <v/>
      </c>
      <c r="F627" s="107"/>
      <c r="G627" s="8" t="str">
        <f t="shared" si="69"/>
        <v/>
      </c>
      <c r="H627" s="7" t="str">
        <f t="shared" si="67"/>
        <v/>
      </c>
      <c r="I627" s="16" t="str">
        <f t="shared" si="70"/>
        <v/>
      </c>
      <c r="J627" s="8" t="str">
        <f t="shared" si="71"/>
        <v/>
      </c>
      <c r="K627" s="18" t="str">
        <f t="shared" si="68"/>
        <v/>
      </c>
      <c r="L627" t="str">
        <f t="shared" si="72"/>
        <v/>
      </c>
    </row>
    <row r="628" spans="1:12">
      <c r="A628" s="106"/>
      <c r="B628" s="89"/>
      <c r="C628" s="107"/>
      <c r="D628" s="89"/>
      <c r="E628" s="7" t="str">
        <f t="shared" si="66"/>
        <v/>
      </c>
      <c r="F628" s="107"/>
      <c r="G628" s="8" t="str">
        <f t="shared" si="69"/>
        <v/>
      </c>
      <c r="H628" s="7" t="str">
        <f t="shared" si="67"/>
        <v/>
      </c>
      <c r="I628" s="16" t="str">
        <f t="shared" si="70"/>
        <v/>
      </c>
      <c r="J628" s="8" t="str">
        <f t="shared" si="71"/>
        <v/>
      </c>
      <c r="K628" s="18" t="str">
        <f t="shared" si="68"/>
        <v/>
      </c>
      <c r="L628" t="str">
        <f t="shared" si="72"/>
        <v/>
      </c>
    </row>
    <row r="629" spans="1:12">
      <c r="A629" s="106"/>
      <c r="B629" s="89"/>
      <c r="C629" s="107"/>
      <c r="D629" s="89"/>
      <c r="E629" s="7" t="str">
        <f t="shared" si="66"/>
        <v/>
      </c>
      <c r="F629" s="107"/>
      <c r="G629" s="8" t="str">
        <f t="shared" si="69"/>
        <v/>
      </c>
      <c r="H629" s="7" t="str">
        <f t="shared" si="67"/>
        <v/>
      </c>
      <c r="I629" s="16" t="str">
        <f t="shared" si="70"/>
        <v/>
      </c>
      <c r="J629" s="8" t="str">
        <f t="shared" si="71"/>
        <v/>
      </c>
      <c r="K629" s="18" t="str">
        <f t="shared" si="68"/>
        <v/>
      </c>
      <c r="L629" t="str">
        <f t="shared" si="72"/>
        <v/>
      </c>
    </row>
    <row r="630" spans="1:12">
      <c r="A630" s="106"/>
      <c r="B630" s="89"/>
      <c r="C630" s="107"/>
      <c r="D630" s="89"/>
      <c r="E630" s="7" t="str">
        <f t="shared" si="66"/>
        <v/>
      </c>
      <c r="F630" s="107"/>
      <c r="G630" s="8" t="str">
        <f t="shared" si="69"/>
        <v/>
      </c>
      <c r="H630" s="7" t="str">
        <f t="shared" si="67"/>
        <v/>
      </c>
      <c r="I630" s="16" t="str">
        <f t="shared" si="70"/>
        <v/>
      </c>
      <c r="J630" s="8" t="str">
        <f t="shared" si="71"/>
        <v/>
      </c>
      <c r="K630" s="18" t="str">
        <f t="shared" si="68"/>
        <v/>
      </c>
      <c r="L630" t="str">
        <f t="shared" si="72"/>
        <v/>
      </c>
    </row>
    <row r="631" spans="1:12">
      <c r="A631" s="106"/>
      <c r="B631" s="89"/>
      <c r="C631" s="107"/>
      <c r="D631" s="89"/>
      <c r="E631" s="7" t="str">
        <f t="shared" si="66"/>
        <v/>
      </c>
      <c r="F631" s="107"/>
      <c r="G631" s="8" t="str">
        <f t="shared" si="69"/>
        <v/>
      </c>
      <c r="H631" s="7" t="str">
        <f t="shared" si="67"/>
        <v/>
      </c>
      <c r="I631" s="16" t="str">
        <f t="shared" si="70"/>
        <v/>
      </c>
      <c r="J631" s="8" t="str">
        <f t="shared" si="71"/>
        <v/>
      </c>
      <c r="K631" s="18" t="str">
        <f t="shared" si="68"/>
        <v/>
      </c>
      <c r="L631" t="str">
        <f t="shared" si="72"/>
        <v/>
      </c>
    </row>
    <row r="632" spans="1:12">
      <c r="A632" s="106"/>
      <c r="B632" s="89"/>
      <c r="C632" s="107"/>
      <c r="D632" s="89"/>
      <c r="E632" s="7" t="str">
        <f t="shared" si="66"/>
        <v/>
      </c>
      <c r="F632" s="107"/>
      <c r="G632" s="8" t="str">
        <f t="shared" si="69"/>
        <v/>
      </c>
      <c r="H632" s="7" t="str">
        <f t="shared" si="67"/>
        <v/>
      </c>
      <c r="I632" s="16" t="str">
        <f t="shared" si="70"/>
        <v/>
      </c>
      <c r="J632" s="8" t="str">
        <f t="shared" si="71"/>
        <v/>
      </c>
      <c r="K632" s="18" t="str">
        <f t="shared" si="68"/>
        <v/>
      </c>
      <c r="L632" t="str">
        <f t="shared" si="72"/>
        <v/>
      </c>
    </row>
    <row r="633" spans="1:12">
      <c r="A633" s="106"/>
      <c r="B633" s="89"/>
      <c r="C633" s="107"/>
      <c r="D633" s="89"/>
      <c r="E633" s="7" t="str">
        <f t="shared" si="66"/>
        <v/>
      </c>
      <c r="F633" s="107"/>
      <c r="G633" s="8" t="str">
        <f t="shared" si="69"/>
        <v/>
      </c>
      <c r="H633" s="7" t="str">
        <f t="shared" si="67"/>
        <v/>
      </c>
      <c r="I633" s="16" t="str">
        <f t="shared" si="70"/>
        <v/>
      </c>
      <c r="J633" s="8" t="str">
        <f t="shared" si="71"/>
        <v/>
      </c>
      <c r="K633" s="18" t="str">
        <f t="shared" si="68"/>
        <v/>
      </c>
      <c r="L633" t="str">
        <f t="shared" si="72"/>
        <v/>
      </c>
    </row>
    <row r="634" spans="1:12">
      <c r="A634" s="106"/>
      <c r="B634" s="89"/>
      <c r="C634" s="107"/>
      <c r="D634" s="89"/>
      <c r="E634" s="7" t="str">
        <f t="shared" si="66"/>
        <v/>
      </c>
      <c r="F634" s="107"/>
      <c r="G634" s="8" t="str">
        <f t="shared" si="69"/>
        <v/>
      </c>
      <c r="H634" s="7" t="str">
        <f t="shared" si="67"/>
        <v/>
      </c>
      <c r="I634" s="16" t="str">
        <f t="shared" si="70"/>
        <v/>
      </c>
      <c r="J634" s="8" t="str">
        <f t="shared" si="71"/>
        <v/>
      </c>
      <c r="K634" s="18" t="str">
        <f t="shared" si="68"/>
        <v/>
      </c>
      <c r="L634" t="str">
        <f t="shared" si="72"/>
        <v/>
      </c>
    </row>
    <row r="635" spans="1:12">
      <c r="A635" s="106"/>
      <c r="B635" s="89"/>
      <c r="C635" s="107"/>
      <c r="D635" s="89"/>
      <c r="E635" s="7" t="str">
        <f t="shared" si="66"/>
        <v/>
      </c>
      <c r="F635" s="107"/>
      <c r="G635" s="8" t="str">
        <f t="shared" si="69"/>
        <v/>
      </c>
      <c r="H635" s="7" t="str">
        <f t="shared" si="67"/>
        <v/>
      </c>
      <c r="I635" s="16" t="str">
        <f t="shared" si="70"/>
        <v/>
      </c>
      <c r="J635" s="8" t="str">
        <f t="shared" si="71"/>
        <v/>
      </c>
      <c r="K635" s="18" t="str">
        <f t="shared" si="68"/>
        <v/>
      </c>
      <c r="L635" t="str">
        <f t="shared" si="72"/>
        <v/>
      </c>
    </row>
    <row r="636" spans="1:12">
      <c r="A636" s="106"/>
      <c r="B636" s="89"/>
      <c r="C636" s="107"/>
      <c r="D636" s="89"/>
      <c r="E636" s="7" t="str">
        <f t="shared" si="66"/>
        <v/>
      </c>
      <c r="F636" s="107"/>
      <c r="G636" s="8" t="str">
        <f t="shared" si="69"/>
        <v/>
      </c>
      <c r="H636" s="7" t="str">
        <f t="shared" si="67"/>
        <v/>
      </c>
      <c r="I636" s="16" t="str">
        <f t="shared" si="70"/>
        <v/>
      </c>
      <c r="J636" s="8" t="str">
        <f t="shared" si="71"/>
        <v/>
      </c>
      <c r="K636" s="18" t="str">
        <f t="shared" si="68"/>
        <v/>
      </c>
      <c r="L636" t="str">
        <f t="shared" si="72"/>
        <v/>
      </c>
    </row>
    <row r="637" spans="1:12">
      <c r="A637" s="106"/>
      <c r="B637" s="89"/>
      <c r="C637" s="107"/>
      <c r="D637" s="89"/>
      <c r="E637" s="7" t="str">
        <f t="shared" si="66"/>
        <v/>
      </c>
      <c r="F637" s="107"/>
      <c r="G637" s="8" t="str">
        <f t="shared" si="69"/>
        <v/>
      </c>
      <c r="H637" s="7" t="str">
        <f t="shared" si="67"/>
        <v/>
      </c>
      <c r="I637" s="16" t="str">
        <f t="shared" si="70"/>
        <v/>
      </c>
      <c r="J637" s="8" t="str">
        <f t="shared" si="71"/>
        <v/>
      </c>
      <c r="K637" s="18" t="str">
        <f t="shared" si="68"/>
        <v/>
      </c>
      <c r="L637" t="str">
        <f t="shared" si="72"/>
        <v/>
      </c>
    </row>
    <row r="638" spans="1:12">
      <c r="A638" s="106"/>
      <c r="B638" s="89"/>
      <c r="C638" s="107"/>
      <c r="D638" s="89"/>
      <c r="E638" s="7" t="str">
        <f t="shared" si="66"/>
        <v/>
      </c>
      <c r="F638" s="107"/>
      <c r="G638" s="8" t="str">
        <f t="shared" si="69"/>
        <v/>
      </c>
      <c r="H638" s="7" t="str">
        <f t="shared" si="67"/>
        <v/>
      </c>
      <c r="I638" s="16" t="str">
        <f t="shared" si="70"/>
        <v/>
      </c>
      <c r="J638" s="8" t="str">
        <f t="shared" si="71"/>
        <v/>
      </c>
      <c r="K638" s="18" t="str">
        <f t="shared" si="68"/>
        <v/>
      </c>
      <c r="L638" t="str">
        <f t="shared" si="72"/>
        <v/>
      </c>
    </row>
    <row r="639" spans="1:12">
      <c r="A639" s="106"/>
      <c r="B639" s="89"/>
      <c r="C639" s="107"/>
      <c r="D639" s="89"/>
      <c r="E639" s="7" t="str">
        <f t="shared" si="66"/>
        <v/>
      </c>
      <c r="F639" s="107"/>
      <c r="G639" s="8" t="str">
        <f t="shared" si="69"/>
        <v/>
      </c>
      <c r="H639" s="7" t="str">
        <f t="shared" si="67"/>
        <v/>
      </c>
      <c r="I639" s="16" t="str">
        <f t="shared" si="70"/>
        <v/>
      </c>
      <c r="J639" s="8" t="str">
        <f t="shared" si="71"/>
        <v/>
      </c>
      <c r="K639" s="18" t="str">
        <f t="shared" si="68"/>
        <v/>
      </c>
      <c r="L639" t="str">
        <f t="shared" si="72"/>
        <v/>
      </c>
    </row>
    <row r="640" spans="1:12">
      <c r="A640" s="106"/>
      <c r="B640" s="89"/>
      <c r="C640" s="107"/>
      <c r="D640" s="89"/>
      <c r="E640" s="7" t="str">
        <f t="shared" si="66"/>
        <v/>
      </c>
      <c r="F640" s="107"/>
      <c r="G640" s="8" t="str">
        <f t="shared" si="69"/>
        <v/>
      </c>
      <c r="H640" s="7" t="str">
        <f t="shared" si="67"/>
        <v/>
      </c>
      <c r="I640" s="16" t="str">
        <f t="shared" si="70"/>
        <v/>
      </c>
      <c r="J640" s="8" t="str">
        <f t="shared" si="71"/>
        <v/>
      </c>
      <c r="K640" s="18" t="str">
        <f t="shared" si="68"/>
        <v/>
      </c>
      <c r="L640" t="str">
        <f t="shared" si="72"/>
        <v/>
      </c>
    </row>
    <row r="641" spans="1:12">
      <c r="A641" s="106"/>
      <c r="B641" s="89"/>
      <c r="C641" s="107"/>
      <c r="D641" s="89"/>
      <c r="E641" s="7" t="str">
        <f t="shared" si="66"/>
        <v/>
      </c>
      <c r="F641" s="107"/>
      <c r="G641" s="8" t="str">
        <f t="shared" si="69"/>
        <v/>
      </c>
      <c r="H641" s="7" t="str">
        <f t="shared" si="67"/>
        <v/>
      </c>
      <c r="I641" s="16" t="str">
        <f t="shared" si="70"/>
        <v/>
      </c>
      <c r="J641" s="8" t="str">
        <f t="shared" si="71"/>
        <v/>
      </c>
      <c r="K641" s="18" t="str">
        <f t="shared" si="68"/>
        <v/>
      </c>
      <c r="L641" t="str">
        <f t="shared" si="72"/>
        <v/>
      </c>
    </row>
    <row r="642" spans="1:12">
      <c r="A642" s="106"/>
      <c r="B642" s="89"/>
      <c r="C642" s="107"/>
      <c r="D642" s="89"/>
      <c r="E642" s="7" t="str">
        <f t="shared" si="66"/>
        <v/>
      </c>
      <c r="F642" s="107"/>
      <c r="G642" s="8" t="str">
        <f t="shared" si="69"/>
        <v/>
      </c>
      <c r="H642" s="7" t="str">
        <f t="shared" si="67"/>
        <v/>
      </c>
      <c r="I642" s="16" t="str">
        <f t="shared" si="70"/>
        <v/>
      </c>
      <c r="J642" s="8" t="str">
        <f t="shared" si="71"/>
        <v/>
      </c>
      <c r="K642" s="18" t="str">
        <f t="shared" si="68"/>
        <v/>
      </c>
      <c r="L642" t="str">
        <f t="shared" si="72"/>
        <v/>
      </c>
    </row>
    <row r="643" spans="1:12">
      <c r="A643" s="106"/>
      <c r="B643" s="89"/>
      <c r="C643" s="107"/>
      <c r="D643" s="89"/>
      <c r="E643" s="7" t="str">
        <f t="shared" si="66"/>
        <v/>
      </c>
      <c r="F643" s="107"/>
      <c r="G643" s="8" t="str">
        <f t="shared" si="69"/>
        <v/>
      </c>
      <c r="H643" s="7" t="str">
        <f t="shared" si="67"/>
        <v/>
      </c>
      <c r="I643" s="16" t="str">
        <f t="shared" si="70"/>
        <v/>
      </c>
      <c r="J643" s="8" t="str">
        <f t="shared" si="71"/>
        <v/>
      </c>
      <c r="K643" s="18" t="str">
        <f t="shared" si="68"/>
        <v/>
      </c>
      <c r="L643" t="str">
        <f t="shared" si="72"/>
        <v/>
      </c>
    </row>
    <row r="644" spans="1:12">
      <c r="A644" s="106"/>
      <c r="B644" s="89"/>
      <c r="C644" s="107"/>
      <c r="D644" s="89"/>
      <c r="E644" s="7" t="str">
        <f t="shared" si="66"/>
        <v/>
      </c>
      <c r="F644" s="107"/>
      <c r="G644" s="8" t="str">
        <f t="shared" si="69"/>
        <v/>
      </c>
      <c r="H644" s="7" t="str">
        <f t="shared" si="67"/>
        <v/>
      </c>
      <c r="I644" s="16" t="str">
        <f t="shared" si="70"/>
        <v/>
      </c>
      <c r="J644" s="8" t="str">
        <f t="shared" si="71"/>
        <v/>
      </c>
      <c r="K644" s="18" t="str">
        <f t="shared" si="68"/>
        <v/>
      </c>
      <c r="L644" t="str">
        <f t="shared" si="72"/>
        <v/>
      </c>
    </row>
    <row r="645" spans="1:12">
      <c r="A645" s="106"/>
      <c r="B645" s="89"/>
      <c r="C645" s="107"/>
      <c r="D645" s="89"/>
      <c r="E645" s="7" t="str">
        <f t="shared" si="66"/>
        <v/>
      </c>
      <c r="F645" s="107"/>
      <c r="G645" s="8" t="str">
        <f t="shared" si="69"/>
        <v/>
      </c>
      <c r="H645" s="7" t="str">
        <f t="shared" si="67"/>
        <v/>
      </c>
      <c r="I645" s="16" t="str">
        <f t="shared" si="70"/>
        <v/>
      </c>
      <c r="J645" s="8" t="str">
        <f t="shared" si="71"/>
        <v/>
      </c>
      <c r="K645" s="18" t="str">
        <f t="shared" si="68"/>
        <v/>
      </c>
      <c r="L645" t="str">
        <f t="shared" si="72"/>
        <v/>
      </c>
    </row>
    <row r="646" spans="1:12">
      <c r="A646" s="106"/>
      <c r="B646" s="89"/>
      <c r="C646" s="107"/>
      <c r="D646" s="89"/>
      <c r="E646" s="7" t="str">
        <f t="shared" si="66"/>
        <v/>
      </c>
      <c r="F646" s="107"/>
      <c r="G646" s="8" t="str">
        <f t="shared" si="69"/>
        <v/>
      </c>
      <c r="H646" s="7" t="str">
        <f t="shared" si="67"/>
        <v/>
      </c>
      <c r="I646" s="16" t="str">
        <f t="shared" si="70"/>
        <v/>
      </c>
      <c r="J646" s="8" t="str">
        <f t="shared" si="71"/>
        <v/>
      </c>
      <c r="K646" s="18" t="str">
        <f t="shared" si="68"/>
        <v/>
      </c>
      <c r="L646" t="str">
        <f t="shared" si="72"/>
        <v/>
      </c>
    </row>
    <row r="647" spans="1:12">
      <c r="A647" s="106"/>
      <c r="B647" s="89"/>
      <c r="C647" s="107"/>
      <c r="D647" s="89"/>
      <c r="E647" s="7" t="str">
        <f t="shared" si="66"/>
        <v/>
      </c>
      <c r="F647" s="107"/>
      <c r="G647" s="8" t="str">
        <f t="shared" si="69"/>
        <v/>
      </c>
      <c r="H647" s="7" t="str">
        <f t="shared" si="67"/>
        <v/>
      </c>
      <c r="I647" s="16" t="str">
        <f t="shared" si="70"/>
        <v/>
      </c>
      <c r="J647" s="8" t="str">
        <f t="shared" si="71"/>
        <v/>
      </c>
      <c r="K647" s="18" t="str">
        <f t="shared" si="68"/>
        <v/>
      </c>
      <c r="L647" t="str">
        <f t="shared" si="72"/>
        <v/>
      </c>
    </row>
    <row r="648" spans="1:12">
      <c r="A648" s="106"/>
      <c r="B648" s="89"/>
      <c r="C648" s="107"/>
      <c r="D648" s="89"/>
      <c r="E648" s="7" t="str">
        <f t="shared" si="66"/>
        <v/>
      </c>
      <c r="F648" s="107"/>
      <c r="G648" s="8" t="str">
        <f t="shared" si="69"/>
        <v/>
      </c>
      <c r="H648" s="7" t="str">
        <f t="shared" si="67"/>
        <v/>
      </c>
      <c r="I648" s="16" t="str">
        <f t="shared" si="70"/>
        <v/>
      </c>
      <c r="J648" s="8" t="str">
        <f t="shared" si="71"/>
        <v/>
      </c>
      <c r="K648" s="18" t="str">
        <f t="shared" si="68"/>
        <v/>
      </c>
      <c r="L648" t="str">
        <f t="shared" si="72"/>
        <v/>
      </c>
    </row>
    <row r="649" spans="1:12">
      <c r="A649" s="106"/>
      <c r="B649" s="89"/>
      <c r="C649" s="107"/>
      <c r="D649" s="89"/>
      <c r="E649" s="7" t="str">
        <f t="shared" si="66"/>
        <v/>
      </c>
      <c r="F649" s="107"/>
      <c r="G649" s="8" t="str">
        <f t="shared" si="69"/>
        <v/>
      </c>
      <c r="H649" s="7" t="str">
        <f t="shared" si="67"/>
        <v/>
      </c>
      <c r="I649" s="16" t="str">
        <f t="shared" si="70"/>
        <v/>
      </c>
      <c r="J649" s="8" t="str">
        <f t="shared" si="71"/>
        <v/>
      </c>
      <c r="K649" s="18" t="str">
        <f t="shared" si="68"/>
        <v/>
      </c>
      <c r="L649" t="str">
        <f t="shared" si="72"/>
        <v/>
      </c>
    </row>
    <row r="650" spans="1:12">
      <c r="A650" s="106"/>
      <c r="B650" s="89"/>
      <c r="C650" s="107"/>
      <c r="D650" s="89"/>
      <c r="E650" s="7" t="str">
        <f t="shared" si="66"/>
        <v/>
      </c>
      <c r="F650" s="107"/>
      <c r="G650" s="8" t="str">
        <f t="shared" si="69"/>
        <v/>
      </c>
      <c r="H650" s="7" t="str">
        <f t="shared" si="67"/>
        <v/>
      </c>
      <c r="I650" s="16" t="str">
        <f t="shared" si="70"/>
        <v/>
      </c>
      <c r="J650" s="8" t="str">
        <f t="shared" si="71"/>
        <v/>
      </c>
      <c r="K650" s="18" t="str">
        <f t="shared" si="68"/>
        <v/>
      </c>
      <c r="L650" t="str">
        <f t="shared" si="72"/>
        <v/>
      </c>
    </row>
    <row r="651" spans="1:12">
      <c r="A651" s="106"/>
      <c r="B651" s="89"/>
      <c r="C651" s="107"/>
      <c r="D651" s="89"/>
      <c r="E651" s="7" t="str">
        <f t="shared" si="66"/>
        <v/>
      </c>
      <c r="F651" s="107"/>
      <c r="G651" s="8" t="str">
        <f t="shared" si="69"/>
        <v/>
      </c>
      <c r="H651" s="7" t="str">
        <f t="shared" si="67"/>
        <v/>
      </c>
      <c r="I651" s="16" t="str">
        <f t="shared" si="70"/>
        <v/>
      </c>
      <c r="J651" s="8" t="str">
        <f t="shared" si="71"/>
        <v/>
      </c>
      <c r="K651" s="18" t="str">
        <f t="shared" si="68"/>
        <v/>
      </c>
      <c r="L651" t="str">
        <f t="shared" si="72"/>
        <v/>
      </c>
    </row>
    <row r="652" spans="1:12">
      <c r="A652" s="106"/>
      <c r="B652" s="89"/>
      <c r="C652" s="107"/>
      <c r="D652" s="89"/>
      <c r="E652" s="7" t="str">
        <f t="shared" ref="E652:E700" si="73">IF(C652="","",C652*D652)</f>
        <v/>
      </c>
      <c r="F652" s="107"/>
      <c r="G652" s="8" t="str">
        <f t="shared" si="69"/>
        <v/>
      </c>
      <c r="H652" s="7" t="str">
        <f t="shared" ref="H652:H700" si="74">IF(F652="","",F652*G652)</f>
        <v/>
      </c>
      <c r="I652" s="16" t="str">
        <f t="shared" si="70"/>
        <v/>
      </c>
      <c r="J652" s="8" t="str">
        <f t="shared" si="71"/>
        <v/>
      </c>
      <c r="K652" s="18" t="str">
        <f t="shared" ref="K652:K700" si="75">IF(I652="","",I652*J652)</f>
        <v/>
      </c>
      <c r="L652" t="str">
        <f t="shared" si="72"/>
        <v/>
      </c>
    </row>
    <row r="653" spans="1:12">
      <c r="A653" s="106"/>
      <c r="B653" s="89"/>
      <c r="C653" s="107"/>
      <c r="D653" s="89"/>
      <c r="E653" s="7" t="str">
        <f t="shared" si="73"/>
        <v/>
      </c>
      <c r="F653" s="107"/>
      <c r="G653" s="8" t="str">
        <f t="shared" ref="G653:G700" si="76">IF(F653="","",J652)</f>
        <v/>
      </c>
      <c r="H653" s="7" t="str">
        <f t="shared" si="74"/>
        <v/>
      </c>
      <c r="I653" s="16" t="str">
        <f t="shared" ref="I653:I700" si="77">IF(AND(C653="",F653=""),"",IF(C653&lt;&gt;"",I652+C653,IF(F653&lt;&gt;"",I652-F653)))</f>
        <v/>
      </c>
      <c r="J653" s="8" t="str">
        <f t="shared" ref="J653:J700" si="78">IF(AND(C653="",F653=""),"",IF(C653&lt;&gt;"",(K652+E653)/(I652+C653),IF(J652="","",J652)))</f>
        <v/>
      </c>
      <c r="K653" s="18" t="str">
        <f t="shared" si="75"/>
        <v/>
      </c>
      <c r="L653" t="str">
        <f t="shared" si="72"/>
        <v/>
      </c>
    </row>
    <row r="654" spans="1:12">
      <c r="A654" s="106"/>
      <c r="B654" s="89"/>
      <c r="C654" s="107"/>
      <c r="D654" s="89"/>
      <c r="E654" s="7" t="str">
        <f t="shared" si="73"/>
        <v/>
      </c>
      <c r="F654" s="107"/>
      <c r="G654" s="8" t="str">
        <f t="shared" si="76"/>
        <v/>
      </c>
      <c r="H654" s="7" t="str">
        <f t="shared" si="74"/>
        <v/>
      </c>
      <c r="I654" s="16" t="str">
        <f t="shared" si="77"/>
        <v/>
      </c>
      <c r="J654" s="8" t="str">
        <f t="shared" si="78"/>
        <v/>
      </c>
      <c r="K654" s="18" t="str">
        <f t="shared" si="75"/>
        <v/>
      </c>
      <c r="L654" t="str">
        <f t="shared" si="72"/>
        <v/>
      </c>
    </row>
    <row r="655" spans="1:12">
      <c r="A655" s="106"/>
      <c r="B655" s="89"/>
      <c r="C655" s="107"/>
      <c r="D655" s="89"/>
      <c r="E655" s="7" t="str">
        <f t="shared" si="73"/>
        <v/>
      </c>
      <c r="F655" s="107"/>
      <c r="G655" s="8" t="str">
        <f t="shared" si="76"/>
        <v/>
      </c>
      <c r="H655" s="7" t="str">
        <f t="shared" si="74"/>
        <v/>
      </c>
      <c r="I655" s="16" t="str">
        <f t="shared" si="77"/>
        <v/>
      </c>
      <c r="J655" s="8" t="str">
        <f t="shared" si="78"/>
        <v/>
      </c>
      <c r="K655" s="18" t="str">
        <f t="shared" si="75"/>
        <v/>
      </c>
      <c r="L655" t="str">
        <f t="shared" si="72"/>
        <v/>
      </c>
    </row>
    <row r="656" spans="1:12">
      <c r="A656" s="106"/>
      <c r="B656" s="89"/>
      <c r="C656" s="107"/>
      <c r="D656" s="89"/>
      <c r="E656" s="7" t="str">
        <f t="shared" si="73"/>
        <v/>
      </c>
      <c r="F656" s="107"/>
      <c r="G656" s="8" t="str">
        <f t="shared" si="76"/>
        <v/>
      </c>
      <c r="H656" s="7" t="str">
        <f t="shared" si="74"/>
        <v/>
      </c>
      <c r="I656" s="16" t="str">
        <f t="shared" si="77"/>
        <v/>
      </c>
      <c r="J656" s="8" t="str">
        <f t="shared" si="78"/>
        <v/>
      </c>
      <c r="K656" s="18" t="str">
        <f t="shared" si="75"/>
        <v/>
      </c>
      <c r="L656" t="str">
        <f t="shared" si="72"/>
        <v/>
      </c>
    </row>
    <row r="657" spans="1:12">
      <c r="A657" s="106"/>
      <c r="B657" s="89"/>
      <c r="C657" s="107"/>
      <c r="D657" s="89"/>
      <c r="E657" s="7" t="str">
        <f t="shared" si="73"/>
        <v/>
      </c>
      <c r="F657" s="107"/>
      <c r="G657" s="8" t="str">
        <f t="shared" si="76"/>
        <v/>
      </c>
      <c r="H657" s="7" t="str">
        <f t="shared" si="74"/>
        <v/>
      </c>
      <c r="I657" s="16" t="str">
        <f t="shared" si="77"/>
        <v/>
      </c>
      <c r="J657" s="8" t="str">
        <f t="shared" si="78"/>
        <v/>
      </c>
      <c r="K657" s="18" t="str">
        <f t="shared" si="75"/>
        <v/>
      </c>
      <c r="L657" t="str">
        <f t="shared" ref="L657:L700" si="79">IF(K657="","",IF(K658="","Existencias finales",""))</f>
        <v/>
      </c>
    </row>
    <row r="658" spans="1:12">
      <c r="A658" s="106"/>
      <c r="B658" s="89"/>
      <c r="C658" s="107"/>
      <c r="D658" s="89"/>
      <c r="E658" s="7" t="str">
        <f t="shared" si="73"/>
        <v/>
      </c>
      <c r="F658" s="107"/>
      <c r="G658" s="8" t="str">
        <f t="shared" si="76"/>
        <v/>
      </c>
      <c r="H658" s="7" t="str">
        <f t="shared" si="74"/>
        <v/>
      </c>
      <c r="I658" s="16" t="str">
        <f t="shared" si="77"/>
        <v/>
      </c>
      <c r="J658" s="8" t="str">
        <f t="shared" si="78"/>
        <v/>
      </c>
      <c r="K658" s="18" t="str">
        <f t="shared" si="75"/>
        <v/>
      </c>
      <c r="L658" t="str">
        <f t="shared" si="79"/>
        <v/>
      </c>
    </row>
    <row r="659" spans="1:12">
      <c r="A659" s="106"/>
      <c r="B659" s="89"/>
      <c r="C659" s="107"/>
      <c r="D659" s="89"/>
      <c r="E659" s="7" t="str">
        <f t="shared" si="73"/>
        <v/>
      </c>
      <c r="F659" s="107"/>
      <c r="G659" s="8" t="str">
        <f t="shared" si="76"/>
        <v/>
      </c>
      <c r="H659" s="7" t="str">
        <f t="shared" si="74"/>
        <v/>
      </c>
      <c r="I659" s="16" t="str">
        <f t="shared" si="77"/>
        <v/>
      </c>
      <c r="J659" s="8" t="str">
        <f t="shared" si="78"/>
        <v/>
      </c>
      <c r="K659" s="18" t="str">
        <f t="shared" si="75"/>
        <v/>
      </c>
      <c r="L659" t="str">
        <f t="shared" si="79"/>
        <v/>
      </c>
    </row>
    <row r="660" spans="1:12">
      <c r="A660" s="106"/>
      <c r="B660" s="89"/>
      <c r="C660" s="107"/>
      <c r="D660" s="89"/>
      <c r="E660" s="7" t="str">
        <f t="shared" si="73"/>
        <v/>
      </c>
      <c r="F660" s="107"/>
      <c r="G660" s="8" t="str">
        <f t="shared" si="76"/>
        <v/>
      </c>
      <c r="H660" s="7" t="str">
        <f t="shared" si="74"/>
        <v/>
      </c>
      <c r="I660" s="16" t="str">
        <f t="shared" si="77"/>
        <v/>
      </c>
      <c r="J660" s="8" t="str">
        <f t="shared" si="78"/>
        <v/>
      </c>
      <c r="K660" s="18" t="str">
        <f t="shared" si="75"/>
        <v/>
      </c>
      <c r="L660" t="str">
        <f t="shared" si="79"/>
        <v/>
      </c>
    </row>
    <row r="661" spans="1:12">
      <c r="A661" s="106"/>
      <c r="B661" s="89"/>
      <c r="C661" s="107"/>
      <c r="D661" s="89"/>
      <c r="E661" s="7" t="str">
        <f t="shared" si="73"/>
        <v/>
      </c>
      <c r="F661" s="107"/>
      <c r="G661" s="8" t="str">
        <f t="shared" si="76"/>
        <v/>
      </c>
      <c r="H661" s="7" t="str">
        <f t="shared" si="74"/>
        <v/>
      </c>
      <c r="I661" s="16" t="str">
        <f t="shared" si="77"/>
        <v/>
      </c>
      <c r="J661" s="8" t="str">
        <f t="shared" si="78"/>
        <v/>
      </c>
      <c r="K661" s="18" t="str">
        <f t="shared" si="75"/>
        <v/>
      </c>
      <c r="L661" t="str">
        <f t="shared" si="79"/>
        <v/>
      </c>
    </row>
    <row r="662" spans="1:12">
      <c r="A662" s="106"/>
      <c r="B662" s="89"/>
      <c r="C662" s="107"/>
      <c r="D662" s="89"/>
      <c r="E662" s="7" t="str">
        <f t="shared" si="73"/>
        <v/>
      </c>
      <c r="F662" s="107"/>
      <c r="G662" s="8" t="str">
        <f t="shared" si="76"/>
        <v/>
      </c>
      <c r="H662" s="7" t="str">
        <f t="shared" si="74"/>
        <v/>
      </c>
      <c r="I662" s="16" t="str">
        <f t="shared" si="77"/>
        <v/>
      </c>
      <c r="J662" s="8" t="str">
        <f t="shared" si="78"/>
        <v/>
      </c>
      <c r="K662" s="18" t="str">
        <f t="shared" si="75"/>
        <v/>
      </c>
      <c r="L662" t="str">
        <f t="shared" si="79"/>
        <v/>
      </c>
    </row>
    <row r="663" spans="1:12">
      <c r="A663" s="106"/>
      <c r="B663" s="89"/>
      <c r="C663" s="107"/>
      <c r="D663" s="89"/>
      <c r="E663" s="7" t="str">
        <f t="shared" si="73"/>
        <v/>
      </c>
      <c r="F663" s="107"/>
      <c r="G663" s="8" t="str">
        <f t="shared" si="76"/>
        <v/>
      </c>
      <c r="H663" s="7" t="str">
        <f t="shared" si="74"/>
        <v/>
      </c>
      <c r="I663" s="16" t="str">
        <f t="shared" si="77"/>
        <v/>
      </c>
      <c r="J663" s="8" t="str">
        <f t="shared" si="78"/>
        <v/>
      </c>
      <c r="K663" s="18" t="str">
        <f t="shared" si="75"/>
        <v/>
      </c>
      <c r="L663" t="str">
        <f t="shared" si="79"/>
        <v/>
      </c>
    </row>
    <row r="664" spans="1:12">
      <c r="A664" s="106"/>
      <c r="B664" s="89"/>
      <c r="C664" s="107"/>
      <c r="D664" s="89"/>
      <c r="E664" s="7" t="str">
        <f t="shared" si="73"/>
        <v/>
      </c>
      <c r="F664" s="107"/>
      <c r="G664" s="8" t="str">
        <f t="shared" si="76"/>
        <v/>
      </c>
      <c r="H664" s="7" t="str">
        <f t="shared" si="74"/>
        <v/>
      </c>
      <c r="I664" s="16" t="str">
        <f t="shared" si="77"/>
        <v/>
      </c>
      <c r="J664" s="8" t="str">
        <f t="shared" si="78"/>
        <v/>
      </c>
      <c r="K664" s="18" t="str">
        <f t="shared" si="75"/>
        <v/>
      </c>
      <c r="L664" t="str">
        <f t="shared" si="79"/>
        <v/>
      </c>
    </row>
    <row r="665" spans="1:12">
      <c r="A665" s="106"/>
      <c r="B665" s="89"/>
      <c r="C665" s="107"/>
      <c r="D665" s="89"/>
      <c r="E665" s="7" t="str">
        <f t="shared" si="73"/>
        <v/>
      </c>
      <c r="F665" s="107"/>
      <c r="G665" s="8" t="str">
        <f t="shared" si="76"/>
        <v/>
      </c>
      <c r="H665" s="7" t="str">
        <f t="shared" si="74"/>
        <v/>
      </c>
      <c r="I665" s="16" t="str">
        <f t="shared" si="77"/>
        <v/>
      </c>
      <c r="J665" s="8" t="str">
        <f t="shared" si="78"/>
        <v/>
      </c>
      <c r="K665" s="18" t="str">
        <f t="shared" si="75"/>
        <v/>
      </c>
      <c r="L665" t="str">
        <f t="shared" si="79"/>
        <v/>
      </c>
    </row>
    <row r="666" spans="1:12">
      <c r="A666" s="106"/>
      <c r="B666" s="89"/>
      <c r="C666" s="107"/>
      <c r="D666" s="89"/>
      <c r="E666" s="7" t="str">
        <f t="shared" si="73"/>
        <v/>
      </c>
      <c r="F666" s="107"/>
      <c r="G666" s="8" t="str">
        <f t="shared" si="76"/>
        <v/>
      </c>
      <c r="H666" s="7" t="str">
        <f t="shared" si="74"/>
        <v/>
      </c>
      <c r="I666" s="16" t="str">
        <f t="shared" si="77"/>
        <v/>
      </c>
      <c r="J666" s="8" t="str">
        <f t="shared" si="78"/>
        <v/>
      </c>
      <c r="K666" s="18" t="str">
        <f t="shared" si="75"/>
        <v/>
      </c>
      <c r="L666" t="str">
        <f t="shared" si="79"/>
        <v/>
      </c>
    </row>
    <row r="667" spans="1:12">
      <c r="A667" s="106"/>
      <c r="B667" s="89"/>
      <c r="C667" s="107"/>
      <c r="D667" s="89"/>
      <c r="E667" s="7" t="str">
        <f t="shared" si="73"/>
        <v/>
      </c>
      <c r="F667" s="107"/>
      <c r="G667" s="8" t="str">
        <f t="shared" si="76"/>
        <v/>
      </c>
      <c r="H667" s="7" t="str">
        <f t="shared" si="74"/>
        <v/>
      </c>
      <c r="I667" s="16" t="str">
        <f t="shared" si="77"/>
        <v/>
      </c>
      <c r="J667" s="8" t="str">
        <f t="shared" si="78"/>
        <v/>
      </c>
      <c r="K667" s="18" t="str">
        <f t="shared" si="75"/>
        <v/>
      </c>
      <c r="L667" t="str">
        <f t="shared" si="79"/>
        <v/>
      </c>
    </row>
    <row r="668" spans="1:12">
      <c r="A668" s="106"/>
      <c r="B668" s="89"/>
      <c r="C668" s="107"/>
      <c r="D668" s="89"/>
      <c r="E668" s="7" t="str">
        <f t="shared" si="73"/>
        <v/>
      </c>
      <c r="F668" s="107"/>
      <c r="G668" s="8" t="str">
        <f t="shared" si="76"/>
        <v/>
      </c>
      <c r="H668" s="7" t="str">
        <f t="shared" si="74"/>
        <v/>
      </c>
      <c r="I668" s="16" t="str">
        <f t="shared" si="77"/>
        <v/>
      </c>
      <c r="J668" s="8" t="str">
        <f t="shared" si="78"/>
        <v/>
      </c>
      <c r="K668" s="18" t="str">
        <f t="shared" si="75"/>
        <v/>
      </c>
      <c r="L668" t="str">
        <f t="shared" si="79"/>
        <v/>
      </c>
    </row>
    <row r="669" spans="1:12">
      <c r="A669" s="106"/>
      <c r="B669" s="89"/>
      <c r="C669" s="107"/>
      <c r="D669" s="89"/>
      <c r="E669" s="7" t="str">
        <f t="shared" si="73"/>
        <v/>
      </c>
      <c r="F669" s="107"/>
      <c r="G669" s="8" t="str">
        <f t="shared" si="76"/>
        <v/>
      </c>
      <c r="H669" s="7" t="str">
        <f t="shared" si="74"/>
        <v/>
      </c>
      <c r="I669" s="16" t="str">
        <f t="shared" si="77"/>
        <v/>
      </c>
      <c r="J669" s="8" t="str">
        <f t="shared" si="78"/>
        <v/>
      </c>
      <c r="K669" s="18" t="str">
        <f t="shared" si="75"/>
        <v/>
      </c>
      <c r="L669" t="str">
        <f t="shared" si="79"/>
        <v/>
      </c>
    </row>
    <row r="670" spans="1:12">
      <c r="A670" s="106"/>
      <c r="B670" s="89"/>
      <c r="C670" s="107"/>
      <c r="D670" s="89"/>
      <c r="E670" s="7" t="str">
        <f t="shared" si="73"/>
        <v/>
      </c>
      <c r="F670" s="107"/>
      <c r="G670" s="8" t="str">
        <f t="shared" si="76"/>
        <v/>
      </c>
      <c r="H670" s="7" t="str">
        <f t="shared" si="74"/>
        <v/>
      </c>
      <c r="I670" s="16" t="str">
        <f t="shared" si="77"/>
        <v/>
      </c>
      <c r="J670" s="8" t="str">
        <f t="shared" si="78"/>
        <v/>
      </c>
      <c r="K670" s="18" t="str">
        <f t="shared" si="75"/>
        <v/>
      </c>
      <c r="L670" t="str">
        <f t="shared" si="79"/>
        <v/>
      </c>
    </row>
    <row r="671" spans="1:12">
      <c r="A671" s="106"/>
      <c r="B671" s="89"/>
      <c r="C671" s="107"/>
      <c r="D671" s="89"/>
      <c r="E671" s="7" t="str">
        <f t="shared" si="73"/>
        <v/>
      </c>
      <c r="F671" s="107"/>
      <c r="G671" s="8" t="str">
        <f t="shared" si="76"/>
        <v/>
      </c>
      <c r="H671" s="7" t="str">
        <f t="shared" si="74"/>
        <v/>
      </c>
      <c r="I671" s="16" t="str">
        <f t="shared" si="77"/>
        <v/>
      </c>
      <c r="J671" s="8" t="str">
        <f t="shared" si="78"/>
        <v/>
      </c>
      <c r="K671" s="18" t="str">
        <f t="shared" si="75"/>
        <v/>
      </c>
      <c r="L671" t="str">
        <f t="shared" si="79"/>
        <v/>
      </c>
    </row>
    <row r="672" spans="1:12">
      <c r="A672" s="106"/>
      <c r="B672" s="89"/>
      <c r="C672" s="107"/>
      <c r="D672" s="89"/>
      <c r="E672" s="7" t="str">
        <f t="shared" si="73"/>
        <v/>
      </c>
      <c r="F672" s="107"/>
      <c r="G672" s="8" t="str">
        <f t="shared" si="76"/>
        <v/>
      </c>
      <c r="H672" s="7" t="str">
        <f t="shared" si="74"/>
        <v/>
      </c>
      <c r="I672" s="16" t="str">
        <f t="shared" si="77"/>
        <v/>
      </c>
      <c r="J672" s="8" t="str">
        <f t="shared" si="78"/>
        <v/>
      </c>
      <c r="K672" s="18" t="str">
        <f t="shared" si="75"/>
        <v/>
      </c>
      <c r="L672" t="str">
        <f t="shared" si="79"/>
        <v/>
      </c>
    </row>
    <row r="673" spans="1:12">
      <c r="A673" s="106"/>
      <c r="B673" s="89"/>
      <c r="C673" s="107"/>
      <c r="D673" s="89"/>
      <c r="E673" s="7" t="str">
        <f t="shared" si="73"/>
        <v/>
      </c>
      <c r="F673" s="107"/>
      <c r="G673" s="8" t="str">
        <f t="shared" si="76"/>
        <v/>
      </c>
      <c r="H673" s="7" t="str">
        <f t="shared" si="74"/>
        <v/>
      </c>
      <c r="I673" s="16" t="str">
        <f t="shared" si="77"/>
        <v/>
      </c>
      <c r="J673" s="8" t="str">
        <f t="shared" si="78"/>
        <v/>
      </c>
      <c r="K673" s="18" t="str">
        <f t="shared" si="75"/>
        <v/>
      </c>
      <c r="L673" t="str">
        <f t="shared" si="79"/>
        <v/>
      </c>
    </row>
    <row r="674" spans="1:12">
      <c r="A674" s="106"/>
      <c r="B674" s="89"/>
      <c r="C674" s="107"/>
      <c r="D674" s="89"/>
      <c r="E674" s="7" t="str">
        <f t="shared" si="73"/>
        <v/>
      </c>
      <c r="F674" s="107"/>
      <c r="G674" s="8" t="str">
        <f t="shared" si="76"/>
        <v/>
      </c>
      <c r="H674" s="7" t="str">
        <f t="shared" si="74"/>
        <v/>
      </c>
      <c r="I674" s="16" t="str">
        <f t="shared" si="77"/>
        <v/>
      </c>
      <c r="J674" s="8" t="str">
        <f t="shared" si="78"/>
        <v/>
      </c>
      <c r="K674" s="18" t="str">
        <f t="shared" si="75"/>
        <v/>
      </c>
      <c r="L674" t="str">
        <f t="shared" si="79"/>
        <v/>
      </c>
    </row>
    <row r="675" spans="1:12">
      <c r="A675" s="106"/>
      <c r="B675" s="89"/>
      <c r="C675" s="107"/>
      <c r="D675" s="89"/>
      <c r="E675" s="7" t="str">
        <f t="shared" si="73"/>
        <v/>
      </c>
      <c r="F675" s="107"/>
      <c r="G675" s="8" t="str">
        <f t="shared" si="76"/>
        <v/>
      </c>
      <c r="H675" s="7" t="str">
        <f t="shared" si="74"/>
        <v/>
      </c>
      <c r="I675" s="16" t="str">
        <f t="shared" si="77"/>
        <v/>
      </c>
      <c r="J675" s="8" t="str">
        <f t="shared" si="78"/>
        <v/>
      </c>
      <c r="K675" s="18" t="str">
        <f t="shared" si="75"/>
        <v/>
      </c>
      <c r="L675" t="str">
        <f t="shared" si="79"/>
        <v/>
      </c>
    </row>
    <row r="676" spans="1:12">
      <c r="A676" s="106"/>
      <c r="B676" s="89"/>
      <c r="C676" s="107"/>
      <c r="D676" s="89"/>
      <c r="E676" s="7" t="str">
        <f t="shared" si="73"/>
        <v/>
      </c>
      <c r="F676" s="107"/>
      <c r="G676" s="8" t="str">
        <f t="shared" si="76"/>
        <v/>
      </c>
      <c r="H676" s="7" t="str">
        <f t="shared" si="74"/>
        <v/>
      </c>
      <c r="I676" s="16" t="str">
        <f t="shared" si="77"/>
        <v/>
      </c>
      <c r="J676" s="8" t="str">
        <f t="shared" si="78"/>
        <v/>
      </c>
      <c r="K676" s="18" t="str">
        <f t="shared" si="75"/>
        <v/>
      </c>
      <c r="L676" t="str">
        <f t="shared" si="79"/>
        <v/>
      </c>
    </row>
    <row r="677" spans="1:12">
      <c r="A677" s="106"/>
      <c r="B677" s="89"/>
      <c r="C677" s="107"/>
      <c r="D677" s="89"/>
      <c r="E677" s="7" t="str">
        <f t="shared" si="73"/>
        <v/>
      </c>
      <c r="F677" s="107"/>
      <c r="G677" s="8" t="str">
        <f t="shared" si="76"/>
        <v/>
      </c>
      <c r="H677" s="7" t="str">
        <f t="shared" si="74"/>
        <v/>
      </c>
      <c r="I677" s="16" t="str">
        <f t="shared" si="77"/>
        <v/>
      </c>
      <c r="J677" s="8" t="str">
        <f t="shared" si="78"/>
        <v/>
      </c>
      <c r="K677" s="18" t="str">
        <f t="shared" si="75"/>
        <v/>
      </c>
      <c r="L677" t="str">
        <f t="shared" si="79"/>
        <v/>
      </c>
    </row>
    <row r="678" spans="1:12">
      <c r="A678" s="106"/>
      <c r="B678" s="89"/>
      <c r="C678" s="107"/>
      <c r="D678" s="89"/>
      <c r="E678" s="7" t="str">
        <f t="shared" si="73"/>
        <v/>
      </c>
      <c r="F678" s="107"/>
      <c r="G678" s="8" t="str">
        <f t="shared" si="76"/>
        <v/>
      </c>
      <c r="H678" s="7" t="str">
        <f t="shared" si="74"/>
        <v/>
      </c>
      <c r="I678" s="16" t="str">
        <f t="shared" si="77"/>
        <v/>
      </c>
      <c r="J678" s="8" t="str">
        <f t="shared" si="78"/>
        <v/>
      </c>
      <c r="K678" s="18" t="str">
        <f t="shared" si="75"/>
        <v/>
      </c>
      <c r="L678" t="str">
        <f t="shared" si="79"/>
        <v/>
      </c>
    </row>
    <row r="679" spans="1:12">
      <c r="A679" s="106"/>
      <c r="B679" s="89"/>
      <c r="C679" s="107"/>
      <c r="D679" s="89"/>
      <c r="E679" s="7" t="str">
        <f t="shared" si="73"/>
        <v/>
      </c>
      <c r="F679" s="107"/>
      <c r="G679" s="8" t="str">
        <f t="shared" si="76"/>
        <v/>
      </c>
      <c r="H679" s="7" t="str">
        <f t="shared" si="74"/>
        <v/>
      </c>
      <c r="I679" s="16" t="str">
        <f t="shared" si="77"/>
        <v/>
      </c>
      <c r="J679" s="8" t="str">
        <f t="shared" si="78"/>
        <v/>
      </c>
      <c r="K679" s="18" t="str">
        <f t="shared" si="75"/>
        <v/>
      </c>
      <c r="L679" t="str">
        <f t="shared" si="79"/>
        <v/>
      </c>
    </row>
    <row r="680" spans="1:12">
      <c r="A680" s="106"/>
      <c r="B680" s="89"/>
      <c r="C680" s="107"/>
      <c r="D680" s="89"/>
      <c r="E680" s="7" t="str">
        <f t="shared" si="73"/>
        <v/>
      </c>
      <c r="F680" s="107"/>
      <c r="G680" s="8" t="str">
        <f t="shared" si="76"/>
        <v/>
      </c>
      <c r="H680" s="7" t="str">
        <f t="shared" si="74"/>
        <v/>
      </c>
      <c r="I680" s="16" t="str">
        <f t="shared" si="77"/>
        <v/>
      </c>
      <c r="J680" s="8" t="str">
        <f t="shared" si="78"/>
        <v/>
      </c>
      <c r="K680" s="18" t="str">
        <f t="shared" si="75"/>
        <v/>
      </c>
      <c r="L680" t="str">
        <f t="shared" si="79"/>
        <v/>
      </c>
    </row>
    <row r="681" spans="1:12">
      <c r="A681" s="106"/>
      <c r="B681" s="89"/>
      <c r="C681" s="107"/>
      <c r="D681" s="89"/>
      <c r="E681" s="7" t="str">
        <f t="shared" si="73"/>
        <v/>
      </c>
      <c r="F681" s="107"/>
      <c r="G681" s="8" t="str">
        <f t="shared" si="76"/>
        <v/>
      </c>
      <c r="H681" s="7" t="str">
        <f t="shared" si="74"/>
        <v/>
      </c>
      <c r="I681" s="16" t="str">
        <f t="shared" si="77"/>
        <v/>
      </c>
      <c r="J681" s="8" t="str">
        <f t="shared" si="78"/>
        <v/>
      </c>
      <c r="K681" s="18" t="str">
        <f t="shared" si="75"/>
        <v/>
      </c>
      <c r="L681" t="str">
        <f t="shared" si="79"/>
        <v/>
      </c>
    </row>
    <row r="682" spans="1:12">
      <c r="A682" s="106"/>
      <c r="B682" s="89"/>
      <c r="C682" s="107"/>
      <c r="D682" s="89"/>
      <c r="E682" s="7" t="str">
        <f t="shared" si="73"/>
        <v/>
      </c>
      <c r="F682" s="107"/>
      <c r="G682" s="8" t="str">
        <f t="shared" si="76"/>
        <v/>
      </c>
      <c r="H682" s="7" t="str">
        <f t="shared" si="74"/>
        <v/>
      </c>
      <c r="I682" s="16" t="str">
        <f t="shared" si="77"/>
        <v/>
      </c>
      <c r="J682" s="8" t="str">
        <f t="shared" si="78"/>
        <v/>
      </c>
      <c r="K682" s="18" t="str">
        <f t="shared" si="75"/>
        <v/>
      </c>
      <c r="L682" t="str">
        <f t="shared" si="79"/>
        <v/>
      </c>
    </row>
    <row r="683" spans="1:12">
      <c r="A683" s="106"/>
      <c r="B683" s="89"/>
      <c r="C683" s="107"/>
      <c r="D683" s="89"/>
      <c r="E683" s="7" t="str">
        <f t="shared" si="73"/>
        <v/>
      </c>
      <c r="F683" s="107"/>
      <c r="G683" s="8" t="str">
        <f t="shared" si="76"/>
        <v/>
      </c>
      <c r="H683" s="7" t="str">
        <f t="shared" si="74"/>
        <v/>
      </c>
      <c r="I683" s="16" t="str">
        <f t="shared" si="77"/>
        <v/>
      </c>
      <c r="J683" s="8" t="str">
        <f t="shared" si="78"/>
        <v/>
      </c>
      <c r="K683" s="18" t="str">
        <f t="shared" si="75"/>
        <v/>
      </c>
      <c r="L683" t="str">
        <f t="shared" si="79"/>
        <v/>
      </c>
    </row>
    <row r="684" spans="1:12">
      <c r="A684" s="106"/>
      <c r="B684" s="89"/>
      <c r="C684" s="107"/>
      <c r="D684" s="89"/>
      <c r="E684" s="7" t="str">
        <f t="shared" si="73"/>
        <v/>
      </c>
      <c r="F684" s="107"/>
      <c r="G684" s="8" t="str">
        <f t="shared" si="76"/>
        <v/>
      </c>
      <c r="H684" s="7" t="str">
        <f t="shared" si="74"/>
        <v/>
      </c>
      <c r="I684" s="16" t="str">
        <f t="shared" si="77"/>
        <v/>
      </c>
      <c r="J684" s="8" t="str">
        <f t="shared" si="78"/>
        <v/>
      </c>
      <c r="K684" s="18" t="str">
        <f t="shared" si="75"/>
        <v/>
      </c>
      <c r="L684" t="str">
        <f t="shared" si="79"/>
        <v/>
      </c>
    </row>
    <row r="685" spans="1:12">
      <c r="A685" s="106"/>
      <c r="B685" s="89"/>
      <c r="C685" s="107"/>
      <c r="D685" s="89"/>
      <c r="E685" s="7" t="str">
        <f t="shared" si="73"/>
        <v/>
      </c>
      <c r="F685" s="107"/>
      <c r="G685" s="8" t="str">
        <f t="shared" si="76"/>
        <v/>
      </c>
      <c r="H685" s="7" t="str">
        <f t="shared" si="74"/>
        <v/>
      </c>
      <c r="I685" s="16" t="str">
        <f t="shared" si="77"/>
        <v/>
      </c>
      <c r="J685" s="8" t="str">
        <f t="shared" si="78"/>
        <v/>
      </c>
      <c r="K685" s="18" t="str">
        <f t="shared" si="75"/>
        <v/>
      </c>
      <c r="L685" t="str">
        <f t="shared" si="79"/>
        <v/>
      </c>
    </row>
    <row r="686" spans="1:12">
      <c r="A686" s="106"/>
      <c r="B686" s="89"/>
      <c r="C686" s="107"/>
      <c r="D686" s="89"/>
      <c r="E686" s="7" t="str">
        <f t="shared" si="73"/>
        <v/>
      </c>
      <c r="F686" s="107"/>
      <c r="G686" s="8" t="str">
        <f t="shared" si="76"/>
        <v/>
      </c>
      <c r="H686" s="7" t="str">
        <f t="shared" si="74"/>
        <v/>
      </c>
      <c r="I686" s="16" t="str">
        <f t="shared" si="77"/>
        <v/>
      </c>
      <c r="J686" s="8" t="str">
        <f t="shared" si="78"/>
        <v/>
      </c>
      <c r="K686" s="18" t="str">
        <f t="shared" si="75"/>
        <v/>
      </c>
      <c r="L686" t="str">
        <f t="shared" si="79"/>
        <v/>
      </c>
    </row>
    <row r="687" spans="1:12">
      <c r="A687" s="106"/>
      <c r="B687" s="89"/>
      <c r="C687" s="107"/>
      <c r="D687" s="89"/>
      <c r="E687" s="7" t="str">
        <f t="shared" si="73"/>
        <v/>
      </c>
      <c r="F687" s="107"/>
      <c r="G687" s="8" t="str">
        <f t="shared" si="76"/>
        <v/>
      </c>
      <c r="H687" s="7" t="str">
        <f t="shared" si="74"/>
        <v/>
      </c>
      <c r="I687" s="16" t="str">
        <f t="shared" si="77"/>
        <v/>
      </c>
      <c r="J687" s="8" t="str">
        <f t="shared" si="78"/>
        <v/>
      </c>
      <c r="K687" s="18" t="str">
        <f t="shared" si="75"/>
        <v/>
      </c>
      <c r="L687" t="str">
        <f t="shared" si="79"/>
        <v/>
      </c>
    </row>
    <row r="688" spans="1:12">
      <c r="A688" s="106"/>
      <c r="B688" s="89"/>
      <c r="C688" s="107"/>
      <c r="D688" s="89"/>
      <c r="E688" s="7" t="str">
        <f t="shared" si="73"/>
        <v/>
      </c>
      <c r="F688" s="107"/>
      <c r="G688" s="8" t="str">
        <f t="shared" si="76"/>
        <v/>
      </c>
      <c r="H688" s="7" t="str">
        <f t="shared" si="74"/>
        <v/>
      </c>
      <c r="I688" s="16" t="str">
        <f t="shared" si="77"/>
        <v/>
      </c>
      <c r="J688" s="8" t="str">
        <f t="shared" si="78"/>
        <v/>
      </c>
      <c r="K688" s="18" t="str">
        <f t="shared" si="75"/>
        <v/>
      </c>
      <c r="L688" t="str">
        <f t="shared" si="79"/>
        <v/>
      </c>
    </row>
    <row r="689" spans="1:12">
      <c r="A689" s="106"/>
      <c r="B689" s="89"/>
      <c r="C689" s="107"/>
      <c r="D689" s="89"/>
      <c r="E689" s="7" t="str">
        <f t="shared" si="73"/>
        <v/>
      </c>
      <c r="F689" s="107"/>
      <c r="G689" s="8" t="str">
        <f t="shared" si="76"/>
        <v/>
      </c>
      <c r="H689" s="7" t="str">
        <f t="shared" si="74"/>
        <v/>
      </c>
      <c r="I689" s="16" t="str">
        <f t="shared" si="77"/>
        <v/>
      </c>
      <c r="J689" s="8" t="str">
        <f t="shared" si="78"/>
        <v/>
      </c>
      <c r="K689" s="18" t="str">
        <f t="shared" si="75"/>
        <v/>
      </c>
      <c r="L689" t="str">
        <f t="shared" si="79"/>
        <v/>
      </c>
    </row>
    <row r="690" spans="1:12">
      <c r="A690" s="106"/>
      <c r="B690" s="89"/>
      <c r="C690" s="107"/>
      <c r="D690" s="89"/>
      <c r="E690" s="7" t="str">
        <f t="shared" si="73"/>
        <v/>
      </c>
      <c r="F690" s="107"/>
      <c r="G690" s="8" t="str">
        <f t="shared" si="76"/>
        <v/>
      </c>
      <c r="H690" s="7" t="str">
        <f t="shared" si="74"/>
        <v/>
      </c>
      <c r="I690" s="16" t="str">
        <f t="shared" si="77"/>
        <v/>
      </c>
      <c r="J690" s="8" t="str">
        <f t="shared" si="78"/>
        <v/>
      </c>
      <c r="K690" s="18" t="str">
        <f t="shared" si="75"/>
        <v/>
      </c>
      <c r="L690" t="str">
        <f t="shared" si="79"/>
        <v/>
      </c>
    </row>
    <row r="691" spans="1:12">
      <c r="A691" s="106"/>
      <c r="B691" s="89"/>
      <c r="C691" s="107"/>
      <c r="D691" s="89"/>
      <c r="E691" s="7" t="str">
        <f t="shared" si="73"/>
        <v/>
      </c>
      <c r="F691" s="107"/>
      <c r="G691" s="8" t="str">
        <f t="shared" si="76"/>
        <v/>
      </c>
      <c r="H691" s="7" t="str">
        <f t="shared" si="74"/>
        <v/>
      </c>
      <c r="I691" s="16" t="str">
        <f t="shared" si="77"/>
        <v/>
      </c>
      <c r="J691" s="8" t="str">
        <f t="shared" si="78"/>
        <v/>
      </c>
      <c r="K691" s="18" t="str">
        <f t="shared" si="75"/>
        <v/>
      </c>
      <c r="L691" t="str">
        <f t="shared" si="79"/>
        <v/>
      </c>
    </row>
    <row r="692" spans="1:12">
      <c r="A692" s="106"/>
      <c r="B692" s="89"/>
      <c r="C692" s="107"/>
      <c r="D692" s="89"/>
      <c r="E692" s="7" t="str">
        <f t="shared" si="73"/>
        <v/>
      </c>
      <c r="F692" s="107"/>
      <c r="G692" s="8" t="str">
        <f t="shared" si="76"/>
        <v/>
      </c>
      <c r="H692" s="7" t="str">
        <f t="shared" si="74"/>
        <v/>
      </c>
      <c r="I692" s="16" t="str">
        <f t="shared" si="77"/>
        <v/>
      </c>
      <c r="J692" s="8" t="str">
        <f t="shared" si="78"/>
        <v/>
      </c>
      <c r="K692" s="18" t="str">
        <f t="shared" si="75"/>
        <v/>
      </c>
      <c r="L692" t="str">
        <f t="shared" si="79"/>
        <v/>
      </c>
    </row>
    <row r="693" spans="1:12">
      <c r="A693" s="106"/>
      <c r="B693" s="89"/>
      <c r="C693" s="107"/>
      <c r="D693" s="89"/>
      <c r="E693" s="7" t="str">
        <f t="shared" si="73"/>
        <v/>
      </c>
      <c r="F693" s="107"/>
      <c r="G693" s="8" t="str">
        <f t="shared" si="76"/>
        <v/>
      </c>
      <c r="H693" s="7" t="str">
        <f t="shared" si="74"/>
        <v/>
      </c>
      <c r="I693" s="16" t="str">
        <f t="shared" si="77"/>
        <v/>
      </c>
      <c r="J693" s="8" t="str">
        <f t="shared" si="78"/>
        <v/>
      </c>
      <c r="K693" s="18" t="str">
        <f t="shared" si="75"/>
        <v/>
      </c>
      <c r="L693" t="str">
        <f t="shared" si="79"/>
        <v/>
      </c>
    </row>
    <row r="694" spans="1:12">
      <c r="A694" s="106"/>
      <c r="B694" s="89"/>
      <c r="C694" s="107"/>
      <c r="D694" s="89"/>
      <c r="E694" s="7" t="str">
        <f t="shared" si="73"/>
        <v/>
      </c>
      <c r="F694" s="107"/>
      <c r="G694" s="8" t="str">
        <f t="shared" si="76"/>
        <v/>
      </c>
      <c r="H694" s="7" t="str">
        <f t="shared" si="74"/>
        <v/>
      </c>
      <c r="I694" s="16" t="str">
        <f t="shared" si="77"/>
        <v/>
      </c>
      <c r="J694" s="8" t="str">
        <f t="shared" si="78"/>
        <v/>
      </c>
      <c r="K694" s="18" t="str">
        <f t="shared" si="75"/>
        <v/>
      </c>
      <c r="L694" t="str">
        <f t="shared" si="79"/>
        <v/>
      </c>
    </row>
    <row r="695" spans="1:12">
      <c r="A695" s="106"/>
      <c r="B695" s="89"/>
      <c r="C695" s="107"/>
      <c r="D695" s="89"/>
      <c r="E695" s="7" t="str">
        <f t="shared" si="73"/>
        <v/>
      </c>
      <c r="F695" s="107"/>
      <c r="G695" s="8" t="str">
        <f t="shared" si="76"/>
        <v/>
      </c>
      <c r="H695" s="7" t="str">
        <f t="shared" si="74"/>
        <v/>
      </c>
      <c r="I695" s="16" t="str">
        <f t="shared" si="77"/>
        <v/>
      </c>
      <c r="J695" s="8" t="str">
        <f t="shared" si="78"/>
        <v/>
      </c>
      <c r="K695" s="18" t="str">
        <f t="shared" si="75"/>
        <v/>
      </c>
      <c r="L695" t="str">
        <f t="shared" si="79"/>
        <v/>
      </c>
    </row>
    <row r="696" spans="1:12">
      <c r="A696" s="106"/>
      <c r="B696" s="89"/>
      <c r="C696" s="107"/>
      <c r="D696" s="89"/>
      <c r="E696" s="7" t="str">
        <f t="shared" si="73"/>
        <v/>
      </c>
      <c r="F696" s="107"/>
      <c r="G696" s="8" t="str">
        <f t="shared" si="76"/>
        <v/>
      </c>
      <c r="H696" s="7" t="str">
        <f t="shared" si="74"/>
        <v/>
      </c>
      <c r="I696" s="16" t="str">
        <f t="shared" si="77"/>
        <v/>
      </c>
      <c r="J696" s="8" t="str">
        <f t="shared" si="78"/>
        <v/>
      </c>
      <c r="K696" s="18" t="str">
        <f t="shared" si="75"/>
        <v/>
      </c>
      <c r="L696" t="str">
        <f t="shared" si="79"/>
        <v/>
      </c>
    </row>
    <row r="697" spans="1:12">
      <c r="A697" s="106"/>
      <c r="B697" s="89"/>
      <c r="C697" s="107"/>
      <c r="D697" s="89"/>
      <c r="E697" s="7" t="str">
        <f t="shared" si="73"/>
        <v/>
      </c>
      <c r="F697" s="107"/>
      <c r="G697" s="8" t="str">
        <f t="shared" si="76"/>
        <v/>
      </c>
      <c r="H697" s="7" t="str">
        <f t="shared" si="74"/>
        <v/>
      </c>
      <c r="I697" s="16" t="str">
        <f t="shared" si="77"/>
        <v/>
      </c>
      <c r="J697" s="8" t="str">
        <f t="shared" si="78"/>
        <v/>
      </c>
      <c r="K697" s="18" t="str">
        <f t="shared" si="75"/>
        <v/>
      </c>
      <c r="L697" t="str">
        <f t="shared" si="79"/>
        <v/>
      </c>
    </row>
    <row r="698" spans="1:12">
      <c r="A698" s="106"/>
      <c r="B698" s="89"/>
      <c r="C698" s="107"/>
      <c r="D698" s="89"/>
      <c r="E698" s="7" t="str">
        <f t="shared" si="73"/>
        <v/>
      </c>
      <c r="F698" s="107"/>
      <c r="G698" s="8" t="str">
        <f t="shared" si="76"/>
        <v/>
      </c>
      <c r="H698" s="7" t="str">
        <f t="shared" si="74"/>
        <v/>
      </c>
      <c r="I698" s="16" t="str">
        <f t="shared" si="77"/>
        <v/>
      </c>
      <c r="J698" s="8" t="str">
        <f t="shared" si="78"/>
        <v/>
      </c>
      <c r="K698" s="18" t="str">
        <f t="shared" si="75"/>
        <v/>
      </c>
      <c r="L698" t="str">
        <f t="shared" si="79"/>
        <v/>
      </c>
    </row>
    <row r="699" spans="1:12">
      <c r="A699" s="106"/>
      <c r="B699" s="89"/>
      <c r="C699" s="107"/>
      <c r="D699" s="89"/>
      <c r="E699" s="7" t="str">
        <f t="shared" si="73"/>
        <v/>
      </c>
      <c r="F699" s="107"/>
      <c r="G699" s="8" t="str">
        <f t="shared" si="76"/>
        <v/>
      </c>
      <c r="H699" s="7" t="str">
        <f t="shared" si="74"/>
        <v/>
      </c>
      <c r="I699" s="16" t="str">
        <f t="shared" si="77"/>
        <v/>
      </c>
      <c r="J699" s="8" t="str">
        <f t="shared" si="78"/>
        <v/>
      </c>
      <c r="K699" s="18" t="str">
        <f t="shared" si="75"/>
        <v/>
      </c>
      <c r="L699" t="str">
        <f t="shared" si="79"/>
        <v/>
      </c>
    </row>
    <row r="700" spans="1:12">
      <c r="A700" s="106"/>
      <c r="B700" s="89"/>
      <c r="C700" s="107"/>
      <c r="D700" s="89"/>
      <c r="E700" s="7" t="str">
        <f t="shared" si="73"/>
        <v/>
      </c>
      <c r="F700" s="107"/>
      <c r="G700" s="8" t="str">
        <f t="shared" si="76"/>
        <v/>
      </c>
      <c r="H700" s="7" t="str">
        <f t="shared" si="74"/>
        <v/>
      </c>
      <c r="I700" s="16" t="str">
        <f t="shared" si="77"/>
        <v/>
      </c>
      <c r="J700" s="8" t="str">
        <f t="shared" si="78"/>
        <v/>
      </c>
      <c r="K700" s="18" t="str">
        <f t="shared" si="75"/>
        <v/>
      </c>
      <c r="L700" t="str">
        <f t="shared" si="79"/>
        <v/>
      </c>
    </row>
  </sheetData>
  <sheetProtection sheet="1" objects="1" scenarios="1"/>
  <mergeCells count="4">
    <mergeCell ref="C9:E9"/>
    <mergeCell ref="F9:H9"/>
    <mergeCell ref="I9:K9"/>
    <mergeCell ref="A2:K2"/>
  </mergeCells>
  <conditionalFormatting sqref="L17">
    <cfRule type="expression" dxfId="2" priority="3">
      <formula>"Existencias finales"</formula>
    </cfRule>
    <cfRule type="cellIs" dxfId="1" priority="2" operator="equal">
      <formula>"Existencias finales"</formula>
    </cfRule>
  </conditionalFormatting>
  <conditionalFormatting sqref="L12:L700">
    <cfRule type="cellIs" dxfId="0" priority="1" operator="equal">
      <formula>"Existencias finales"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Nuevo_calculo">
                <anchor moveWithCells="1" sizeWithCells="1">
                  <from>
                    <xdr:col>4</xdr:col>
                    <xdr:colOff>161925</xdr:colOff>
                    <xdr:row>4</xdr:row>
                    <xdr:rowOff>152400</xdr:rowOff>
                  </from>
                  <to>
                    <xdr:col>5</xdr:col>
                    <xdr:colOff>866775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Q39"/>
  <sheetViews>
    <sheetView showGridLines="0" topLeftCell="A3" workbookViewId="0">
      <selection activeCell="N7" sqref="N7"/>
    </sheetView>
  </sheetViews>
  <sheetFormatPr baseColWidth="10" defaultRowHeight="15"/>
  <cols>
    <col min="1" max="1" width="6.28515625" customWidth="1"/>
    <col min="2" max="2" width="11.140625" customWidth="1"/>
    <col min="3" max="3" width="28.85546875" customWidth="1"/>
    <col min="4" max="4" width="9.140625" customWidth="1"/>
    <col min="5" max="5" width="8.85546875" customWidth="1"/>
    <col min="6" max="6" width="9.7109375" customWidth="1"/>
    <col min="7" max="7" width="4.140625" customWidth="1"/>
    <col min="8" max="8" width="9.85546875" customWidth="1"/>
    <col min="9" max="9" width="7.42578125" bestFit="1" customWidth="1"/>
    <col min="10" max="10" width="10.7109375" bestFit="1" customWidth="1"/>
    <col min="11" max="11" width="2.5703125" customWidth="1"/>
    <col min="12" max="12" width="9.140625" customWidth="1"/>
    <col min="13" max="13" width="7.7109375" customWidth="1"/>
    <col min="15" max="15" width="16.85546875" customWidth="1"/>
    <col min="255" max="255" width="12.140625" customWidth="1"/>
    <col min="256" max="256" width="7.140625" bestFit="1" customWidth="1"/>
    <col min="257" max="257" width="8.42578125" customWidth="1"/>
    <col min="258" max="258" width="10.28515625" bestFit="1" customWidth="1"/>
    <col min="259" max="259" width="34.28515625" customWidth="1"/>
    <col min="260" max="260" width="9.140625" customWidth="1"/>
    <col min="261" max="261" width="7" bestFit="1" customWidth="1"/>
    <col min="262" max="262" width="10.7109375" bestFit="1" customWidth="1"/>
    <col min="263" max="263" width="2.5703125" customWidth="1"/>
    <col min="264" max="264" width="9.85546875" customWidth="1"/>
    <col min="265" max="265" width="7.42578125" bestFit="1" customWidth="1"/>
    <col min="266" max="266" width="10.7109375" bestFit="1" customWidth="1"/>
    <col min="267" max="267" width="2.5703125" customWidth="1"/>
    <col min="268" max="268" width="9.140625" customWidth="1"/>
    <col min="269" max="269" width="6.7109375" customWidth="1"/>
    <col min="511" max="511" width="12.140625" customWidth="1"/>
    <col min="512" max="512" width="7.140625" bestFit="1" customWidth="1"/>
    <col min="513" max="513" width="8.42578125" customWidth="1"/>
    <col min="514" max="514" width="10.28515625" bestFit="1" customWidth="1"/>
    <col min="515" max="515" width="34.28515625" customWidth="1"/>
    <col min="516" max="516" width="9.140625" customWidth="1"/>
    <col min="517" max="517" width="7" bestFit="1" customWidth="1"/>
    <col min="518" max="518" width="10.7109375" bestFit="1" customWidth="1"/>
    <col min="519" max="519" width="2.5703125" customWidth="1"/>
    <col min="520" max="520" width="9.85546875" customWidth="1"/>
    <col min="521" max="521" width="7.42578125" bestFit="1" customWidth="1"/>
    <col min="522" max="522" width="10.7109375" bestFit="1" customWidth="1"/>
    <col min="523" max="523" width="2.5703125" customWidth="1"/>
    <col min="524" max="524" width="9.140625" customWidth="1"/>
    <col min="525" max="525" width="6.7109375" customWidth="1"/>
    <col min="767" max="767" width="12.140625" customWidth="1"/>
    <col min="768" max="768" width="7.140625" bestFit="1" customWidth="1"/>
    <col min="769" max="769" width="8.42578125" customWidth="1"/>
    <col min="770" max="770" width="10.28515625" bestFit="1" customWidth="1"/>
    <col min="771" max="771" width="34.28515625" customWidth="1"/>
    <col min="772" max="772" width="9.140625" customWidth="1"/>
    <col min="773" max="773" width="7" bestFit="1" customWidth="1"/>
    <col min="774" max="774" width="10.7109375" bestFit="1" customWidth="1"/>
    <col min="775" max="775" width="2.5703125" customWidth="1"/>
    <col min="776" max="776" width="9.85546875" customWidth="1"/>
    <col min="777" max="777" width="7.42578125" bestFit="1" customWidth="1"/>
    <col min="778" max="778" width="10.7109375" bestFit="1" customWidth="1"/>
    <col min="779" max="779" width="2.5703125" customWidth="1"/>
    <col min="780" max="780" width="9.140625" customWidth="1"/>
    <col min="781" max="781" width="6.7109375" customWidth="1"/>
    <col min="1023" max="1023" width="12.140625" customWidth="1"/>
    <col min="1024" max="1024" width="7.140625" bestFit="1" customWidth="1"/>
    <col min="1025" max="1025" width="8.42578125" customWidth="1"/>
    <col min="1026" max="1026" width="10.28515625" bestFit="1" customWidth="1"/>
    <col min="1027" max="1027" width="34.28515625" customWidth="1"/>
    <col min="1028" max="1028" width="9.140625" customWidth="1"/>
    <col min="1029" max="1029" width="7" bestFit="1" customWidth="1"/>
    <col min="1030" max="1030" width="10.7109375" bestFit="1" customWidth="1"/>
    <col min="1031" max="1031" width="2.5703125" customWidth="1"/>
    <col min="1032" max="1032" width="9.85546875" customWidth="1"/>
    <col min="1033" max="1033" width="7.42578125" bestFit="1" customWidth="1"/>
    <col min="1034" max="1034" width="10.7109375" bestFit="1" customWidth="1"/>
    <col min="1035" max="1035" width="2.5703125" customWidth="1"/>
    <col min="1036" max="1036" width="9.140625" customWidth="1"/>
    <col min="1037" max="1037" width="6.7109375" customWidth="1"/>
    <col min="1279" max="1279" width="12.140625" customWidth="1"/>
    <col min="1280" max="1280" width="7.140625" bestFit="1" customWidth="1"/>
    <col min="1281" max="1281" width="8.42578125" customWidth="1"/>
    <col min="1282" max="1282" width="10.28515625" bestFit="1" customWidth="1"/>
    <col min="1283" max="1283" width="34.28515625" customWidth="1"/>
    <col min="1284" max="1284" width="9.140625" customWidth="1"/>
    <col min="1285" max="1285" width="7" bestFit="1" customWidth="1"/>
    <col min="1286" max="1286" width="10.7109375" bestFit="1" customWidth="1"/>
    <col min="1287" max="1287" width="2.5703125" customWidth="1"/>
    <col min="1288" max="1288" width="9.85546875" customWidth="1"/>
    <col min="1289" max="1289" width="7.42578125" bestFit="1" customWidth="1"/>
    <col min="1290" max="1290" width="10.7109375" bestFit="1" customWidth="1"/>
    <col min="1291" max="1291" width="2.5703125" customWidth="1"/>
    <col min="1292" max="1292" width="9.140625" customWidth="1"/>
    <col min="1293" max="1293" width="6.7109375" customWidth="1"/>
    <col min="1535" max="1535" width="12.140625" customWidth="1"/>
    <col min="1536" max="1536" width="7.140625" bestFit="1" customWidth="1"/>
    <col min="1537" max="1537" width="8.42578125" customWidth="1"/>
    <col min="1538" max="1538" width="10.28515625" bestFit="1" customWidth="1"/>
    <col min="1539" max="1539" width="34.28515625" customWidth="1"/>
    <col min="1540" max="1540" width="9.140625" customWidth="1"/>
    <col min="1541" max="1541" width="7" bestFit="1" customWidth="1"/>
    <col min="1542" max="1542" width="10.7109375" bestFit="1" customWidth="1"/>
    <col min="1543" max="1543" width="2.5703125" customWidth="1"/>
    <col min="1544" max="1544" width="9.85546875" customWidth="1"/>
    <col min="1545" max="1545" width="7.42578125" bestFit="1" customWidth="1"/>
    <col min="1546" max="1546" width="10.7109375" bestFit="1" customWidth="1"/>
    <col min="1547" max="1547" width="2.5703125" customWidth="1"/>
    <col min="1548" max="1548" width="9.140625" customWidth="1"/>
    <col min="1549" max="1549" width="6.7109375" customWidth="1"/>
    <col min="1791" max="1791" width="12.140625" customWidth="1"/>
    <col min="1792" max="1792" width="7.140625" bestFit="1" customWidth="1"/>
    <col min="1793" max="1793" width="8.42578125" customWidth="1"/>
    <col min="1794" max="1794" width="10.28515625" bestFit="1" customWidth="1"/>
    <col min="1795" max="1795" width="34.28515625" customWidth="1"/>
    <col min="1796" max="1796" width="9.140625" customWidth="1"/>
    <col min="1797" max="1797" width="7" bestFit="1" customWidth="1"/>
    <col min="1798" max="1798" width="10.7109375" bestFit="1" customWidth="1"/>
    <col min="1799" max="1799" width="2.5703125" customWidth="1"/>
    <col min="1800" max="1800" width="9.85546875" customWidth="1"/>
    <col min="1801" max="1801" width="7.42578125" bestFit="1" customWidth="1"/>
    <col min="1802" max="1802" width="10.7109375" bestFit="1" customWidth="1"/>
    <col min="1803" max="1803" width="2.5703125" customWidth="1"/>
    <col min="1804" max="1804" width="9.140625" customWidth="1"/>
    <col min="1805" max="1805" width="6.7109375" customWidth="1"/>
    <col min="2047" max="2047" width="12.140625" customWidth="1"/>
    <col min="2048" max="2048" width="7.140625" bestFit="1" customWidth="1"/>
    <col min="2049" max="2049" width="8.42578125" customWidth="1"/>
    <col min="2050" max="2050" width="10.28515625" bestFit="1" customWidth="1"/>
    <col min="2051" max="2051" width="34.28515625" customWidth="1"/>
    <col min="2052" max="2052" width="9.140625" customWidth="1"/>
    <col min="2053" max="2053" width="7" bestFit="1" customWidth="1"/>
    <col min="2054" max="2054" width="10.7109375" bestFit="1" customWidth="1"/>
    <col min="2055" max="2055" width="2.5703125" customWidth="1"/>
    <col min="2056" max="2056" width="9.85546875" customWidth="1"/>
    <col min="2057" max="2057" width="7.42578125" bestFit="1" customWidth="1"/>
    <col min="2058" max="2058" width="10.7109375" bestFit="1" customWidth="1"/>
    <col min="2059" max="2059" width="2.5703125" customWidth="1"/>
    <col min="2060" max="2060" width="9.140625" customWidth="1"/>
    <col min="2061" max="2061" width="6.7109375" customWidth="1"/>
    <col min="2303" max="2303" width="12.140625" customWidth="1"/>
    <col min="2304" max="2304" width="7.140625" bestFit="1" customWidth="1"/>
    <col min="2305" max="2305" width="8.42578125" customWidth="1"/>
    <col min="2306" max="2306" width="10.28515625" bestFit="1" customWidth="1"/>
    <col min="2307" max="2307" width="34.28515625" customWidth="1"/>
    <col min="2308" max="2308" width="9.140625" customWidth="1"/>
    <col min="2309" max="2309" width="7" bestFit="1" customWidth="1"/>
    <col min="2310" max="2310" width="10.7109375" bestFit="1" customWidth="1"/>
    <col min="2311" max="2311" width="2.5703125" customWidth="1"/>
    <col min="2312" max="2312" width="9.85546875" customWidth="1"/>
    <col min="2313" max="2313" width="7.42578125" bestFit="1" customWidth="1"/>
    <col min="2314" max="2314" width="10.7109375" bestFit="1" customWidth="1"/>
    <col min="2315" max="2315" width="2.5703125" customWidth="1"/>
    <col min="2316" max="2316" width="9.140625" customWidth="1"/>
    <col min="2317" max="2317" width="6.7109375" customWidth="1"/>
    <col min="2559" max="2559" width="12.140625" customWidth="1"/>
    <col min="2560" max="2560" width="7.140625" bestFit="1" customWidth="1"/>
    <col min="2561" max="2561" width="8.42578125" customWidth="1"/>
    <col min="2562" max="2562" width="10.28515625" bestFit="1" customWidth="1"/>
    <col min="2563" max="2563" width="34.28515625" customWidth="1"/>
    <col min="2564" max="2564" width="9.140625" customWidth="1"/>
    <col min="2565" max="2565" width="7" bestFit="1" customWidth="1"/>
    <col min="2566" max="2566" width="10.7109375" bestFit="1" customWidth="1"/>
    <col min="2567" max="2567" width="2.5703125" customWidth="1"/>
    <col min="2568" max="2568" width="9.85546875" customWidth="1"/>
    <col min="2569" max="2569" width="7.42578125" bestFit="1" customWidth="1"/>
    <col min="2570" max="2570" width="10.7109375" bestFit="1" customWidth="1"/>
    <col min="2571" max="2571" width="2.5703125" customWidth="1"/>
    <col min="2572" max="2572" width="9.140625" customWidth="1"/>
    <col min="2573" max="2573" width="6.7109375" customWidth="1"/>
    <col min="2815" max="2815" width="12.140625" customWidth="1"/>
    <col min="2816" max="2816" width="7.140625" bestFit="1" customWidth="1"/>
    <col min="2817" max="2817" width="8.42578125" customWidth="1"/>
    <col min="2818" max="2818" width="10.28515625" bestFit="1" customWidth="1"/>
    <col min="2819" max="2819" width="34.28515625" customWidth="1"/>
    <col min="2820" max="2820" width="9.140625" customWidth="1"/>
    <col min="2821" max="2821" width="7" bestFit="1" customWidth="1"/>
    <col min="2822" max="2822" width="10.7109375" bestFit="1" customWidth="1"/>
    <col min="2823" max="2823" width="2.5703125" customWidth="1"/>
    <col min="2824" max="2824" width="9.85546875" customWidth="1"/>
    <col min="2825" max="2825" width="7.42578125" bestFit="1" customWidth="1"/>
    <col min="2826" max="2826" width="10.7109375" bestFit="1" customWidth="1"/>
    <col min="2827" max="2827" width="2.5703125" customWidth="1"/>
    <col min="2828" max="2828" width="9.140625" customWidth="1"/>
    <col min="2829" max="2829" width="6.7109375" customWidth="1"/>
    <col min="3071" max="3071" width="12.140625" customWidth="1"/>
    <col min="3072" max="3072" width="7.140625" bestFit="1" customWidth="1"/>
    <col min="3073" max="3073" width="8.42578125" customWidth="1"/>
    <col min="3074" max="3074" width="10.28515625" bestFit="1" customWidth="1"/>
    <col min="3075" max="3075" width="34.28515625" customWidth="1"/>
    <col min="3076" max="3076" width="9.140625" customWidth="1"/>
    <col min="3077" max="3077" width="7" bestFit="1" customWidth="1"/>
    <col min="3078" max="3078" width="10.7109375" bestFit="1" customWidth="1"/>
    <col min="3079" max="3079" width="2.5703125" customWidth="1"/>
    <col min="3080" max="3080" width="9.85546875" customWidth="1"/>
    <col min="3081" max="3081" width="7.42578125" bestFit="1" customWidth="1"/>
    <col min="3082" max="3082" width="10.7109375" bestFit="1" customWidth="1"/>
    <col min="3083" max="3083" width="2.5703125" customWidth="1"/>
    <col min="3084" max="3084" width="9.140625" customWidth="1"/>
    <col min="3085" max="3085" width="6.7109375" customWidth="1"/>
    <col min="3327" max="3327" width="12.140625" customWidth="1"/>
    <col min="3328" max="3328" width="7.140625" bestFit="1" customWidth="1"/>
    <col min="3329" max="3329" width="8.42578125" customWidth="1"/>
    <col min="3330" max="3330" width="10.28515625" bestFit="1" customWidth="1"/>
    <col min="3331" max="3331" width="34.28515625" customWidth="1"/>
    <col min="3332" max="3332" width="9.140625" customWidth="1"/>
    <col min="3333" max="3333" width="7" bestFit="1" customWidth="1"/>
    <col min="3334" max="3334" width="10.7109375" bestFit="1" customWidth="1"/>
    <col min="3335" max="3335" width="2.5703125" customWidth="1"/>
    <col min="3336" max="3336" width="9.85546875" customWidth="1"/>
    <col min="3337" max="3337" width="7.42578125" bestFit="1" customWidth="1"/>
    <col min="3338" max="3338" width="10.7109375" bestFit="1" customWidth="1"/>
    <col min="3339" max="3339" width="2.5703125" customWidth="1"/>
    <col min="3340" max="3340" width="9.140625" customWidth="1"/>
    <col min="3341" max="3341" width="6.7109375" customWidth="1"/>
    <col min="3583" max="3583" width="12.140625" customWidth="1"/>
    <col min="3584" max="3584" width="7.140625" bestFit="1" customWidth="1"/>
    <col min="3585" max="3585" width="8.42578125" customWidth="1"/>
    <col min="3586" max="3586" width="10.28515625" bestFit="1" customWidth="1"/>
    <col min="3587" max="3587" width="34.28515625" customWidth="1"/>
    <col min="3588" max="3588" width="9.140625" customWidth="1"/>
    <col min="3589" max="3589" width="7" bestFit="1" customWidth="1"/>
    <col min="3590" max="3590" width="10.7109375" bestFit="1" customWidth="1"/>
    <col min="3591" max="3591" width="2.5703125" customWidth="1"/>
    <col min="3592" max="3592" width="9.85546875" customWidth="1"/>
    <col min="3593" max="3593" width="7.42578125" bestFit="1" customWidth="1"/>
    <col min="3594" max="3594" width="10.7109375" bestFit="1" customWidth="1"/>
    <col min="3595" max="3595" width="2.5703125" customWidth="1"/>
    <col min="3596" max="3596" width="9.140625" customWidth="1"/>
    <col min="3597" max="3597" width="6.7109375" customWidth="1"/>
    <col min="3839" max="3839" width="12.140625" customWidth="1"/>
    <col min="3840" max="3840" width="7.140625" bestFit="1" customWidth="1"/>
    <col min="3841" max="3841" width="8.42578125" customWidth="1"/>
    <col min="3842" max="3842" width="10.28515625" bestFit="1" customWidth="1"/>
    <col min="3843" max="3843" width="34.28515625" customWidth="1"/>
    <col min="3844" max="3844" width="9.140625" customWidth="1"/>
    <col min="3845" max="3845" width="7" bestFit="1" customWidth="1"/>
    <col min="3846" max="3846" width="10.7109375" bestFit="1" customWidth="1"/>
    <col min="3847" max="3847" width="2.5703125" customWidth="1"/>
    <col min="3848" max="3848" width="9.85546875" customWidth="1"/>
    <col min="3849" max="3849" width="7.42578125" bestFit="1" customWidth="1"/>
    <col min="3850" max="3850" width="10.7109375" bestFit="1" customWidth="1"/>
    <col min="3851" max="3851" width="2.5703125" customWidth="1"/>
    <col min="3852" max="3852" width="9.140625" customWidth="1"/>
    <col min="3853" max="3853" width="6.7109375" customWidth="1"/>
    <col min="4095" max="4095" width="12.140625" customWidth="1"/>
    <col min="4096" max="4096" width="7.140625" bestFit="1" customWidth="1"/>
    <col min="4097" max="4097" width="8.42578125" customWidth="1"/>
    <col min="4098" max="4098" width="10.28515625" bestFit="1" customWidth="1"/>
    <col min="4099" max="4099" width="34.28515625" customWidth="1"/>
    <col min="4100" max="4100" width="9.140625" customWidth="1"/>
    <col min="4101" max="4101" width="7" bestFit="1" customWidth="1"/>
    <col min="4102" max="4102" width="10.7109375" bestFit="1" customWidth="1"/>
    <col min="4103" max="4103" width="2.5703125" customWidth="1"/>
    <col min="4104" max="4104" width="9.85546875" customWidth="1"/>
    <col min="4105" max="4105" width="7.42578125" bestFit="1" customWidth="1"/>
    <col min="4106" max="4106" width="10.7109375" bestFit="1" customWidth="1"/>
    <col min="4107" max="4107" width="2.5703125" customWidth="1"/>
    <col min="4108" max="4108" width="9.140625" customWidth="1"/>
    <col min="4109" max="4109" width="6.7109375" customWidth="1"/>
    <col min="4351" max="4351" width="12.140625" customWidth="1"/>
    <col min="4352" max="4352" width="7.140625" bestFit="1" customWidth="1"/>
    <col min="4353" max="4353" width="8.42578125" customWidth="1"/>
    <col min="4354" max="4354" width="10.28515625" bestFit="1" customWidth="1"/>
    <col min="4355" max="4355" width="34.28515625" customWidth="1"/>
    <col min="4356" max="4356" width="9.140625" customWidth="1"/>
    <col min="4357" max="4357" width="7" bestFit="1" customWidth="1"/>
    <col min="4358" max="4358" width="10.7109375" bestFit="1" customWidth="1"/>
    <col min="4359" max="4359" width="2.5703125" customWidth="1"/>
    <col min="4360" max="4360" width="9.85546875" customWidth="1"/>
    <col min="4361" max="4361" width="7.42578125" bestFit="1" customWidth="1"/>
    <col min="4362" max="4362" width="10.7109375" bestFit="1" customWidth="1"/>
    <col min="4363" max="4363" width="2.5703125" customWidth="1"/>
    <col min="4364" max="4364" width="9.140625" customWidth="1"/>
    <col min="4365" max="4365" width="6.7109375" customWidth="1"/>
    <col min="4607" max="4607" width="12.140625" customWidth="1"/>
    <col min="4608" max="4608" width="7.140625" bestFit="1" customWidth="1"/>
    <col min="4609" max="4609" width="8.42578125" customWidth="1"/>
    <col min="4610" max="4610" width="10.28515625" bestFit="1" customWidth="1"/>
    <col min="4611" max="4611" width="34.28515625" customWidth="1"/>
    <col min="4612" max="4612" width="9.140625" customWidth="1"/>
    <col min="4613" max="4613" width="7" bestFit="1" customWidth="1"/>
    <col min="4614" max="4614" width="10.7109375" bestFit="1" customWidth="1"/>
    <col min="4615" max="4615" width="2.5703125" customWidth="1"/>
    <col min="4616" max="4616" width="9.85546875" customWidth="1"/>
    <col min="4617" max="4617" width="7.42578125" bestFit="1" customWidth="1"/>
    <col min="4618" max="4618" width="10.7109375" bestFit="1" customWidth="1"/>
    <col min="4619" max="4619" width="2.5703125" customWidth="1"/>
    <col min="4620" max="4620" width="9.140625" customWidth="1"/>
    <col min="4621" max="4621" width="6.7109375" customWidth="1"/>
    <col min="4863" max="4863" width="12.140625" customWidth="1"/>
    <col min="4864" max="4864" width="7.140625" bestFit="1" customWidth="1"/>
    <col min="4865" max="4865" width="8.42578125" customWidth="1"/>
    <col min="4866" max="4866" width="10.28515625" bestFit="1" customWidth="1"/>
    <col min="4867" max="4867" width="34.28515625" customWidth="1"/>
    <col min="4868" max="4868" width="9.140625" customWidth="1"/>
    <col min="4869" max="4869" width="7" bestFit="1" customWidth="1"/>
    <col min="4870" max="4870" width="10.7109375" bestFit="1" customWidth="1"/>
    <col min="4871" max="4871" width="2.5703125" customWidth="1"/>
    <col min="4872" max="4872" width="9.85546875" customWidth="1"/>
    <col min="4873" max="4873" width="7.42578125" bestFit="1" customWidth="1"/>
    <col min="4874" max="4874" width="10.7109375" bestFit="1" customWidth="1"/>
    <col min="4875" max="4875" width="2.5703125" customWidth="1"/>
    <col min="4876" max="4876" width="9.140625" customWidth="1"/>
    <col min="4877" max="4877" width="6.7109375" customWidth="1"/>
    <col min="5119" max="5119" width="12.140625" customWidth="1"/>
    <col min="5120" max="5120" width="7.140625" bestFit="1" customWidth="1"/>
    <col min="5121" max="5121" width="8.42578125" customWidth="1"/>
    <col min="5122" max="5122" width="10.28515625" bestFit="1" customWidth="1"/>
    <col min="5123" max="5123" width="34.28515625" customWidth="1"/>
    <col min="5124" max="5124" width="9.140625" customWidth="1"/>
    <col min="5125" max="5125" width="7" bestFit="1" customWidth="1"/>
    <col min="5126" max="5126" width="10.7109375" bestFit="1" customWidth="1"/>
    <col min="5127" max="5127" width="2.5703125" customWidth="1"/>
    <col min="5128" max="5128" width="9.85546875" customWidth="1"/>
    <col min="5129" max="5129" width="7.42578125" bestFit="1" customWidth="1"/>
    <col min="5130" max="5130" width="10.7109375" bestFit="1" customWidth="1"/>
    <col min="5131" max="5131" width="2.5703125" customWidth="1"/>
    <col min="5132" max="5132" width="9.140625" customWidth="1"/>
    <col min="5133" max="5133" width="6.7109375" customWidth="1"/>
    <col min="5375" max="5375" width="12.140625" customWidth="1"/>
    <col min="5376" max="5376" width="7.140625" bestFit="1" customWidth="1"/>
    <col min="5377" max="5377" width="8.42578125" customWidth="1"/>
    <col min="5378" max="5378" width="10.28515625" bestFit="1" customWidth="1"/>
    <col min="5379" max="5379" width="34.28515625" customWidth="1"/>
    <col min="5380" max="5380" width="9.140625" customWidth="1"/>
    <col min="5381" max="5381" width="7" bestFit="1" customWidth="1"/>
    <col min="5382" max="5382" width="10.7109375" bestFit="1" customWidth="1"/>
    <col min="5383" max="5383" width="2.5703125" customWidth="1"/>
    <col min="5384" max="5384" width="9.85546875" customWidth="1"/>
    <col min="5385" max="5385" width="7.42578125" bestFit="1" customWidth="1"/>
    <col min="5386" max="5386" width="10.7109375" bestFit="1" customWidth="1"/>
    <col min="5387" max="5387" width="2.5703125" customWidth="1"/>
    <col min="5388" max="5388" width="9.140625" customWidth="1"/>
    <col min="5389" max="5389" width="6.7109375" customWidth="1"/>
    <col min="5631" max="5631" width="12.140625" customWidth="1"/>
    <col min="5632" max="5632" width="7.140625" bestFit="1" customWidth="1"/>
    <col min="5633" max="5633" width="8.42578125" customWidth="1"/>
    <col min="5634" max="5634" width="10.28515625" bestFit="1" customWidth="1"/>
    <col min="5635" max="5635" width="34.28515625" customWidth="1"/>
    <col min="5636" max="5636" width="9.140625" customWidth="1"/>
    <col min="5637" max="5637" width="7" bestFit="1" customWidth="1"/>
    <col min="5638" max="5638" width="10.7109375" bestFit="1" customWidth="1"/>
    <col min="5639" max="5639" width="2.5703125" customWidth="1"/>
    <col min="5640" max="5640" width="9.85546875" customWidth="1"/>
    <col min="5641" max="5641" width="7.42578125" bestFit="1" customWidth="1"/>
    <col min="5642" max="5642" width="10.7109375" bestFit="1" customWidth="1"/>
    <col min="5643" max="5643" width="2.5703125" customWidth="1"/>
    <col min="5644" max="5644" width="9.140625" customWidth="1"/>
    <col min="5645" max="5645" width="6.7109375" customWidth="1"/>
    <col min="5887" max="5887" width="12.140625" customWidth="1"/>
    <col min="5888" max="5888" width="7.140625" bestFit="1" customWidth="1"/>
    <col min="5889" max="5889" width="8.42578125" customWidth="1"/>
    <col min="5890" max="5890" width="10.28515625" bestFit="1" customWidth="1"/>
    <col min="5891" max="5891" width="34.28515625" customWidth="1"/>
    <col min="5892" max="5892" width="9.140625" customWidth="1"/>
    <col min="5893" max="5893" width="7" bestFit="1" customWidth="1"/>
    <col min="5894" max="5894" width="10.7109375" bestFit="1" customWidth="1"/>
    <col min="5895" max="5895" width="2.5703125" customWidth="1"/>
    <col min="5896" max="5896" width="9.85546875" customWidth="1"/>
    <col min="5897" max="5897" width="7.42578125" bestFit="1" customWidth="1"/>
    <col min="5898" max="5898" width="10.7109375" bestFit="1" customWidth="1"/>
    <col min="5899" max="5899" width="2.5703125" customWidth="1"/>
    <col min="5900" max="5900" width="9.140625" customWidth="1"/>
    <col min="5901" max="5901" width="6.7109375" customWidth="1"/>
    <col min="6143" max="6143" width="12.140625" customWidth="1"/>
    <col min="6144" max="6144" width="7.140625" bestFit="1" customWidth="1"/>
    <col min="6145" max="6145" width="8.42578125" customWidth="1"/>
    <col min="6146" max="6146" width="10.28515625" bestFit="1" customWidth="1"/>
    <col min="6147" max="6147" width="34.28515625" customWidth="1"/>
    <col min="6148" max="6148" width="9.140625" customWidth="1"/>
    <col min="6149" max="6149" width="7" bestFit="1" customWidth="1"/>
    <col min="6150" max="6150" width="10.7109375" bestFit="1" customWidth="1"/>
    <col min="6151" max="6151" width="2.5703125" customWidth="1"/>
    <col min="6152" max="6152" width="9.85546875" customWidth="1"/>
    <col min="6153" max="6153" width="7.42578125" bestFit="1" customWidth="1"/>
    <col min="6154" max="6154" width="10.7109375" bestFit="1" customWidth="1"/>
    <col min="6155" max="6155" width="2.5703125" customWidth="1"/>
    <col min="6156" max="6156" width="9.140625" customWidth="1"/>
    <col min="6157" max="6157" width="6.7109375" customWidth="1"/>
    <col min="6399" max="6399" width="12.140625" customWidth="1"/>
    <col min="6400" max="6400" width="7.140625" bestFit="1" customWidth="1"/>
    <col min="6401" max="6401" width="8.42578125" customWidth="1"/>
    <col min="6402" max="6402" width="10.28515625" bestFit="1" customWidth="1"/>
    <col min="6403" max="6403" width="34.28515625" customWidth="1"/>
    <col min="6404" max="6404" width="9.140625" customWidth="1"/>
    <col min="6405" max="6405" width="7" bestFit="1" customWidth="1"/>
    <col min="6406" max="6406" width="10.7109375" bestFit="1" customWidth="1"/>
    <col min="6407" max="6407" width="2.5703125" customWidth="1"/>
    <col min="6408" max="6408" width="9.85546875" customWidth="1"/>
    <col min="6409" max="6409" width="7.42578125" bestFit="1" customWidth="1"/>
    <col min="6410" max="6410" width="10.7109375" bestFit="1" customWidth="1"/>
    <col min="6411" max="6411" width="2.5703125" customWidth="1"/>
    <col min="6412" max="6412" width="9.140625" customWidth="1"/>
    <col min="6413" max="6413" width="6.7109375" customWidth="1"/>
    <col min="6655" max="6655" width="12.140625" customWidth="1"/>
    <col min="6656" max="6656" width="7.140625" bestFit="1" customWidth="1"/>
    <col min="6657" max="6657" width="8.42578125" customWidth="1"/>
    <col min="6658" max="6658" width="10.28515625" bestFit="1" customWidth="1"/>
    <col min="6659" max="6659" width="34.28515625" customWidth="1"/>
    <col min="6660" max="6660" width="9.140625" customWidth="1"/>
    <col min="6661" max="6661" width="7" bestFit="1" customWidth="1"/>
    <col min="6662" max="6662" width="10.7109375" bestFit="1" customWidth="1"/>
    <col min="6663" max="6663" width="2.5703125" customWidth="1"/>
    <col min="6664" max="6664" width="9.85546875" customWidth="1"/>
    <col min="6665" max="6665" width="7.42578125" bestFit="1" customWidth="1"/>
    <col min="6666" max="6666" width="10.7109375" bestFit="1" customWidth="1"/>
    <col min="6667" max="6667" width="2.5703125" customWidth="1"/>
    <col min="6668" max="6668" width="9.140625" customWidth="1"/>
    <col min="6669" max="6669" width="6.7109375" customWidth="1"/>
    <col min="6911" max="6911" width="12.140625" customWidth="1"/>
    <col min="6912" max="6912" width="7.140625" bestFit="1" customWidth="1"/>
    <col min="6913" max="6913" width="8.42578125" customWidth="1"/>
    <col min="6914" max="6914" width="10.28515625" bestFit="1" customWidth="1"/>
    <col min="6915" max="6915" width="34.28515625" customWidth="1"/>
    <col min="6916" max="6916" width="9.140625" customWidth="1"/>
    <col min="6917" max="6917" width="7" bestFit="1" customWidth="1"/>
    <col min="6918" max="6918" width="10.7109375" bestFit="1" customWidth="1"/>
    <col min="6919" max="6919" width="2.5703125" customWidth="1"/>
    <col min="6920" max="6920" width="9.85546875" customWidth="1"/>
    <col min="6921" max="6921" width="7.42578125" bestFit="1" customWidth="1"/>
    <col min="6922" max="6922" width="10.7109375" bestFit="1" customWidth="1"/>
    <col min="6923" max="6923" width="2.5703125" customWidth="1"/>
    <col min="6924" max="6924" width="9.140625" customWidth="1"/>
    <col min="6925" max="6925" width="6.7109375" customWidth="1"/>
    <col min="7167" max="7167" width="12.140625" customWidth="1"/>
    <col min="7168" max="7168" width="7.140625" bestFit="1" customWidth="1"/>
    <col min="7169" max="7169" width="8.42578125" customWidth="1"/>
    <col min="7170" max="7170" width="10.28515625" bestFit="1" customWidth="1"/>
    <col min="7171" max="7171" width="34.28515625" customWidth="1"/>
    <col min="7172" max="7172" width="9.140625" customWidth="1"/>
    <col min="7173" max="7173" width="7" bestFit="1" customWidth="1"/>
    <col min="7174" max="7174" width="10.7109375" bestFit="1" customWidth="1"/>
    <col min="7175" max="7175" width="2.5703125" customWidth="1"/>
    <col min="7176" max="7176" width="9.85546875" customWidth="1"/>
    <col min="7177" max="7177" width="7.42578125" bestFit="1" customWidth="1"/>
    <col min="7178" max="7178" width="10.7109375" bestFit="1" customWidth="1"/>
    <col min="7179" max="7179" width="2.5703125" customWidth="1"/>
    <col min="7180" max="7180" width="9.140625" customWidth="1"/>
    <col min="7181" max="7181" width="6.7109375" customWidth="1"/>
    <col min="7423" max="7423" width="12.140625" customWidth="1"/>
    <col min="7424" max="7424" width="7.140625" bestFit="1" customWidth="1"/>
    <col min="7425" max="7425" width="8.42578125" customWidth="1"/>
    <col min="7426" max="7426" width="10.28515625" bestFit="1" customWidth="1"/>
    <col min="7427" max="7427" width="34.28515625" customWidth="1"/>
    <col min="7428" max="7428" width="9.140625" customWidth="1"/>
    <col min="7429" max="7429" width="7" bestFit="1" customWidth="1"/>
    <col min="7430" max="7430" width="10.7109375" bestFit="1" customWidth="1"/>
    <col min="7431" max="7431" width="2.5703125" customWidth="1"/>
    <col min="7432" max="7432" width="9.85546875" customWidth="1"/>
    <col min="7433" max="7433" width="7.42578125" bestFit="1" customWidth="1"/>
    <col min="7434" max="7434" width="10.7109375" bestFit="1" customWidth="1"/>
    <col min="7435" max="7435" width="2.5703125" customWidth="1"/>
    <col min="7436" max="7436" width="9.140625" customWidth="1"/>
    <col min="7437" max="7437" width="6.7109375" customWidth="1"/>
    <col min="7679" max="7679" width="12.140625" customWidth="1"/>
    <col min="7680" max="7680" width="7.140625" bestFit="1" customWidth="1"/>
    <col min="7681" max="7681" width="8.42578125" customWidth="1"/>
    <col min="7682" max="7682" width="10.28515625" bestFit="1" customWidth="1"/>
    <col min="7683" max="7683" width="34.28515625" customWidth="1"/>
    <col min="7684" max="7684" width="9.140625" customWidth="1"/>
    <col min="7685" max="7685" width="7" bestFit="1" customWidth="1"/>
    <col min="7686" max="7686" width="10.7109375" bestFit="1" customWidth="1"/>
    <col min="7687" max="7687" width="2.5703125" customWidth="1"/>
    <col min="7688" max="7688" width="9.85546875" customWidth="1"/>
    <col min="7689" max="7689" width="7.42578125" bestFit="1" customWidth="1"/>
    <col min="7690" max="7690" width="10.7109375" bestFit="1" customWidth="1"/>
    <col min="7691" max="7691" width="2.5703125" customWidth="1"/>
    <col min="7692" max="7692" width="9.140625" customWidth="1"/>
    <col min="7693" max="7693" width="6.7109375" customWidth="1"/>
    <col min="7935" max="7935" width="12.140625" customWidth="1"/>
    <col min="7936" max="7936" width="7.140625" bestFit="1" customWidth="1"/>
    <col min="7937" max="7937" width="8.42578125" customWidth="1"/>
    <col min="7938" max="7938" width="10.28515625" bestFit="1" customWidth="1"/>
    <col min="7939" max="7939" width="34.28515625" customWidth="1"/>
    <col min="7940" max="7940" width="9.140625" customWidth="1"/>
    <col min="7941" max="7941" width="7" bestFit="1" customWidth="1"/>
    <col min="7942" max="7942" width="10.7109375" bestFit="1" customWidth="1"/>
    <col min="7943" max="7943" width="2.5703125" customWidth="1"/>
    <col min="7944" max="7944" width="9.85546875" customWidth="1"/>
    <col min="7945" max="7945" width="7.42578125" bestFit="1" customWidth="1"/>
    <col min="7946" max="7946" width="10.7109375" bestFit="1" customWidth="1"/>
    <col min="7947" max="7947" width="2.5703125" customWidth="1"/>
    <col min="7948" max="7948" width="9.140625" customWidth="1"/>
    <col min="7949" max="7949" width="6.7109375" customWidth="1"/>
    <col min="8191" max="8191" width="12.140625" customWidth="1"/>
    <col min="8192" max="8192" width="7.140625" bestFit="1" customWidth="1"/>
    <col min="8193" max="8193" width="8.42578125" customWidth="1"/>
    <col min="8194" max="8194" width="10.28515625" bestFit="1" customWidth="1"/>
    <col min="8195" max="8195" width="34.28515625" customWidth="1"/>
    <col min="8196" max="8196" width="9.140625" customWidth="1"/>
    <col min="8197" max="8197" width="7" bestFit="1" customWidth="1"/>
    <col min="8198" max="8198" width="10.7109375" bestFit="1" customWidth="1"/>
    <col min="8199" max="8199" width="2.5703125" customWidth="1"/>
    <col min="8200" max="8200" width="9.85546875" customWidth="1"/>
    <col min="8201" max="8201" width="7.42578125" bestFit="1" customWidth="1"/>
    <col min="8202" max="8202" width="10.7109375" bestFit="1" customWidth="1"/>
    <col min="8203" max="8203" width="2.5703125" customWidth="1"/>
    <col min="8204" max="8204" width="9.140625" customWidth="1"/>
    <col min="8205" max="8205" width="6.7109375" customWidth="1"/>
    <col min="8447" max="8447" width="12.140625" customWidth="1"/>
    <col min="8448" max="8448" width="7.140625" bestFit="1" customWidth="1"/>
    <col min="8449" max="8449" width="8.42578125" customWidth="1"/>
    <col min="8450" max="8450" width="10.28515625" bestFit="1" customWidth="1"/>
    <col min="8451" max="8451" width="34.28515625" customWidth="1"/>
    <col min="8452" max="8452" width="9.140625" customWidth="1"/>
    <col min="8453" max="8453" width="7" bestFit="1" customWidth="1"/>
    <col min="8454" max="8454" width="10.7109375" bestFit="1" customWidth="1"/>
    <col min="8455" max="8455" width="2.5703125" customWidth="1"/>
    <col min="8456" max="8456" width="9.85546875" customWidth="1"/>
    <col min="8457" max="8457" width="7.42578125" bestFit="1" customWidth="1"/>
    <col min="8458" max="8458" width="10.7109375" bestFit="1" customWidth="1"/>
    <col min="8459" max="8459" width="2.5703125" customWidth="1"/>
    <col min="8460" max="8460" width="9.140625" customWidth="1"/>
    <col min="8461" max="8461" width="6.7109375" customWidth="1"/>
    <col min="8703" max="8703" width="12.140625" customWidth="1"/>
    <col min="8704" max="8704" width="7.140625" bestFit="1" customWidth="1"/>
    <col min="8705" max="8705" width="8.42578125" customWidth="1"/>
    <col min="8706" max="8706" width="10.28515625" bestFit="1" customWidth="1"/>
    <col min="8707" max="8707" width="34.28515625" customWidth="1"/>
    <col min="8708" max="8708" width="9.140625" customWidth="1"/>
    <col min="8709" max="8709" width="7" bestFit="1" customWidth="1"/>
    <col min="8710" max="8710" width="10.7109375" bestFit="1" customWidth="1"/>
    <col min="8711" max="8711" width="2.5703125" customWidth="1"/>
    <col min="8712" max="8712" width="9.85546875" customWidth="1"/>
    <col min="8713" max="8713" width="7.42578125" bestFit="1" customWidth="1"/>
    <col min="8714" max="8714" width="10.7109375" bestFit="1" customWidth="1"/>
    <col min="8715" max="8715" width="2.5703125" customWidth="1"/>
    <col min="8716" max="8716" width="9.140625" customWidth="1"/>
    <col min="8717" max="8717" width="6.7109375" customWidth="1"/>
    <col min="8959" max="8959" width="12.140625" customWidth="1"/>
    <col min="8960" max="8960" width="7.140625" bestFit="1" customWidth="1"/>
    <col min="8961" max="8961" width="8.42578125" customWidth="1"/>
    <col min="8962" max="8962" width="10.28515625" bestFit="1" customWidth="1"/>
    <col min="8963" max="8963" width="34.28515625" customWidth="1"/>
    <col min="8964" max="8964" width="9.140625" customWidth="1"/>
    <col min="8965" max="8965" width="7" bestFit="1" customWidth="1"/>
    <col min="8966" max="8966" width="10.7109375" bestFit="1" customWidth="1"/>
    <col min="8967" max="8967" width="2.5703125" customWidth="1"/>
    <col min="8968" max="8968" width="9.85546875" customWidth="1"/>
    <col min="8969" max="8969" width="7.42578125" bestFit="1" customWidth="1"/>
    <col min="8970" max="8970" width="10.7109375" bestFit="1" customWidth="1"/>
    <col min="8971" max="8971" width="2.5703125" customWidth="1"/>
    <col min="8972" max="8972" width="9.140625" customWidth="1"/>
    <col min="8973" max="8973" width="6.7109375" customWidth="1"/>
    <col min="9215" max="9215" width="12.140625" customWidth="1"/>
    <col min="9216" max="9216" width="7.140625" bestFit="1" customWidth="1"/>
    <col min="9217" max="9217" width="8.42578125" customWidth="1"/>
    <col min="9218" max="9218" width="10.28515625" bestFit="1" customWidth="1"/>
    <col min="9219" max="9219" width="34.28515625" customWidth="1"/>
    <col min="9220" max="9220" width="9.140625" customWidth="1"/>
    <col min="9221" max="9221" width="7" bestFit="1" customWidth="1"/>
    <col min="9222" max="9222" width="10.7109375" bestFit="1" customWidth="1"/>
    <col min="9223" max="9223" width="2.5703125" customWidth="1"/>
    <col min="9224" max="9224" width="9.85546875" customWidth="1"/>
    <col min="9225" max="9225" width="7.42578125" bestFit="1" customWidth="1"/>
    <col min="9226" max="9226" width="10.7109375" bestFit="1" customWidth="1"/>
    <col min="9227" max="9227" width="2.5703125" customWidth="1"/>
    <col min="9228" max="9228" width="9.140625" customWidth="1"/>
    <col min="9229" max="9229" width="6.7109375" customWidth="1"/>
    <col min="9471" max="9471" width="12.140625" customWidth="1"/>
    <col min="9472" max="9472" width="7.140625" bestFit="1" customWidth="1"/>
    <col min="9473" max="9473" width="8.42578125" customWidth="1"/>
    <col min="9474" max="9474" width="10.28515625" bestFit="1" customWidth="1"/>
    <col min="9475" max="9475" width="34.28515625" customWidth="1"/>
    <col min="9476" max="9476" width="9.140625" customWidth="1"/>
    <col min="9477" max="9477" width="7" bestFit="1" customWidth="1"/>
    <col min="9478" max="9478" width="10.7109375" bestFit="1" customWidth="1"/>
    <col min="9479" max="9479" width="2.5703125" customWidth="1"/>
    <col min="9480" max="9480" width="9.85546875" customWidth="1"/>
    <col min="9481" max="9481" width="7.42578125" bestFit="1" customWidth="1"/>
    <col min="9482" max="9482" width="10.7109375" bestFit="1" customWidth="1"/>
    <col min="9483" max="9483" width="2.5703125" customWidth="1"/>
    <col min="9484" max="9484" width="9.140625" customWidth="1"/>
    <col min="9485" max="9485" width="6.7109375" customWidth="1"/>
    <col min="9727" max="9727" width="12.140625" customWidth="1"/>
    <col min="9728" max="9728" width="7.140625" bestFit="1" customWidth="1"/>
    <col min="9729" max="9729" width="8.42578125" customWidth="1"/>
    <col min="9730" max="9730" width="10.28515625" bestFit="1" customWidth="1"/>
    <col min="9731" max="9731" width="34.28515625" customWidth="1"/>
    <col min="9732" max="9732" width="9.140625" customWidth="1"/>
    <col min="9733" max="9733" width="7" bestFit="1" customWidth="1"/>
    <col min="9734" max="9734" width="10.7109375" bestFit="1" customWidth="1"/>
    <col min="9735" max="9735" width="2.5703125" customWidth="1"/>
    <col min="9736" max="9736" width="9.85546875" customWidth="1"/>
    <col min="9737" max="9737" width="7.42578125" bestFit="1" customWidth="1"/>
    <col min="9738" max="9738" width="10.7109375" bestFit="1" customWidth="1"/>
    <col min="9739" max="9739" width="2.5703125" customWidth="1"/>
    <col min="9740" max="9740" width="9.140625" customWidth="1"/>
    <col min="9741" max="9741" width="6.7109375" customWidth="1"/>
    <col min="9983" max="9983" width="12.140625" customWidth="1"/>
    <col min="9984" max="9984" width="7.140625" bestFit="1" customWidth="1"/>
    <col min="9985" max="9985" width="8.42578125" customWidth="1"/>
    <col min="9986" max="9986" width="10.28515625" bestFit="1" customWidth="1"/>
    <col min="9987" max="9987" width="34.28515625" customWidth="1"/>
    <col min="9988" max="9988" width="9.140625" customWidth="1"/>
    <col min="9989" max="9989" width="7" bestFit="1" customWidth="1"/>
    <col min="9990" max="9990" width="10.7109375" bestFit="1" customWidth="1"/>
    <col min="9991" max="9991" width="2.5703125" customWidth="1"/>
    <col min="9992" max="9992" width="9.85546875" customWidth="1"/>
    <col min="9993" max="9993" width="7.42578125" bestFit="1" customWidth="1"/>
    <col min="9994" max="9994" width="10.7109375" bestFit="1" customWidth="1"/>
    <col min="9995" max="9995" width="2.5703125" customWidth="1"/>
    <col min="9996" max="9996" width="9.140625" customWidth="1"/>
    <col min="9997" max="9997" width="6.7109375" customWidth="1"/>
    <col min="10239" max="10239" width="12.140625" customWidth="1"/>
    <col min="10240" max="10240" width="7.140625" bestFit="1" customWidth="1"/>
    <col min="10241" max="10241" width="8.42578125" customWidth="1"/>
    <col min="10242" max="10242" width="10.28515625" bestFit="1" customWidth="1"/>
    <col min="10243" max="10243" width="34.28515625" customWidth="1"/>
    <col min="10244" max="10244" width="9.140625" customWidth="1"/>
    <col min="10245" max="10245" width="7" bestFit="1" customWidth="1"/>
    <col min="10246" max="10246" width="10.7109375" bestFit="1" customWidth="1"/>
    <col min="10247" max="10247" width="2.5703125" customWidth="1"/>
    <col min="10248" max="10248" width="9.85546875" customWidth="1"/>
    <col min="10249" max="10249" width="7.42578125" bestFit="1" customWidth="1"/>
    <col min="10250" max="10250" width="10.7109375" bestFit="1" customWidth="1"/>
    <col min="10251" max="10251" width="2.5703125" customWidth="1"/>
    <col min="10252" max="10252" width="9.140625" customWidth="1"/>
    <col min="10253" max="10253" width="6.7109375" customWidth="1"/>
    <col min="10495" max="10495" width="12.140625" customWidth="1"/>
    <col min="10496" max="10496" width="7.140625" bestFit="1" customWidth="1"/>
    <col min="10497" max="10497" width="8.42578125" customWidth="1"/>
    <col min="10498" max="10498" width="10.28515625" bestFit="1" customWidth="1"/>
    <col min="10499" max="10499" width="34.28515625" customWidth="1"/>
    <col min="10500" max="10500" width="9.140625" customWidth="1"/>
    <col min="10501" max="10501" width="7" bestFit="1" customWidth="1"/>
    <col min="10502" max="10502" width="10.7109375" bestFit="1" customWidth="1"/>
    <col min="10503" max="10503" width="2.5703125" customWidth="1"/>
    <col min="10504" max="10504" width="9.85546875" customWidth="1"/>
    <col min="10505" max="10505" width="7.42578125" bestFit="1" customWidth="1"/>
    <col min="10506" max="10506" width="10.7109375" bestFit="1" customWidth="1"/>
    <col min="10507" max="10507" width="2.5703125" customWidth="1"/>
    <col min="10508" max="10508" width="9.140625" customWidth="1"/>
    <col min="10509" max="10509" width="6.7109375" customWidth="1"/>
    <col min="10751" max="10751" width="12.140625" customWidth="1"/>
    <col min="10752" max="10752" width="7.140625" bestFit="1" customWidth="1"/>
    <col min="10753" max="10753" width="8.42578125" customWidth="1"/>
    <col min="10754" max="10754" width="10.28515625" bestFit="1" customWidth="1"/>
    <col min="10755" max="10755" width="34.28515625" customWidth="1"/>
    <col min="10756" max="10756" width="9.140625" customWidth="1"/>
    <col min="10757" max="10757" width="7" bestFit="1" customWidth="1"/>
    <col min="10758" max="10758" width="10.7109375" bestFit="1" customWidth="1"/>
    <col min="10759" max="10759" width="2.5703125" customWidth="1"/>
    <col min="10760" max="10760" width="9.85546875" customWidth="1"/>
    <col min="10761" max="10761" width="7.42578125" bestFit="1" customWidth="1"/>
    <col min="10762" max="10762" width="10.7109375" bestFit="1" customWidth="1"/>
    <col min="10763" max="10763" width="2.5703125" customWidth="1"/>
    <col min="10764" max="10764" width="9.140625" customWidth="1"/>
    <col min="10765" max="10765" width="6.7109375" customWidth="1"/>
    <col min="11007" max="11007" width="12.140625" customWidth="1"/>
    <col min="11008" max="11008" width="7.140625" bestFit="1" customWidth="1"/>
    <col min="11009" max="11009" width="8.42578125" customWidth="1"/>
    <col min="11010" max="11010" width="10.28515625" bestFit="1" customWidth="1"/>
    <col min="11011" max="11011" width="34.28515625" customWidth="1"/>
    <col min="11012" max="11012" width="9.140625" customWidth="1"/>
    <col min="11013" max="11013" width="7" bestFit="1" customWidth="1"/>
    <col min="11014" max="11014" width="10.7109375" bestFit="1" customWidth="1"/>
    <col min="11015" max="11015" width="2.5703125" customWidth="1"/>
    <col min="11016" max="11016" width="9.85546875" customWidth="1"/>
    <col min="11017" max="11017" width="7.42578125" bestFit="1" customWidth="1"/>
    <col min="11018" max="11018" width="10.7109375" bestFit="1" customWidth="1"/>
    <col min="11019" max="11019" width="2.5703125" customWidth="1"/>
    <col min="11020" max="11020" width="9.140625" customWidth="1"/>
    <col min="11021" max="11021" width="6.7109375" customWidth="1"/>
    <col min="11263" max="11263" width="12.140625" customWidth="1"/>
    <col min="11264" max="11264" width="7.140625" bestFit="1" customWidth="1"/>
    <col min="11265" max="11265" width="8.42578125" customWidth="1"/>
    <col min="11266" max="11266" width="10.28515625" bestFit="1" customWidth="1"/>
    <col min="11267" max="11267" width="34.28515625" customWidth="1"/>
    <col min="11268" max="11268" width="9.140625" customWidth="1"/>
    <col min="11269" max="11269" width="7" bestFit="1" customWidth="1"/>
    <col min="11270" max="11270" width="10.7109375" bestFit="1" customWidth="1"/>
    <col min="11271" max="11271" width="2.5703125" customWidth="1"/>
    <col min="11272" max="11272" width="9.85546875" customWidth="1"/>
    <col min="11273" max="11273" width="7.42578125" bestFit="1" customWidth="1"/>
    <col min="11274" max="11274" width="10.7109375" bestFit="1" customWidth="1"/>
    <col min="11275" max="11275" width="2.5703125" customWidth="1"/>
    <col min="11276" max="11276" width="9.140625" customWidth="1"/>
    <col min="11277" max="11277" width="6.7109375" customWidth="1"/>
    <col min="11519" max="11519" width="12.140625" customWidth="1"/>
    <col min="11520" max="11520" width="7.140625" bestFit="1" customWidth="1"/>
    <col min="11521" max="11521" width="8.42578125" customWidth="1"/>
    <col min="11522" max="11522" width="10.28515625" bestFit="1" customWidth="1"/>
    <col min="11523" max="11523" width="34.28515625" customWidth="1"/>
    <col min="11524" max="11524" width="9.140625" customWidth="1"/>
    <col min="11525" max="11525" width="7" bestFit="1" customWidth="1"/>
    <col min="11526" max="11526" width="10.7109375" bestFit="1" customWidth="1"/>
    <col min="11527" max="11527" width="2.5703125" customWidth="1"/>
    <col min="11528" max="11528" width="9.85546875" customWidth="1"/>
    <col min="11529" max="11529" width="7.42578125" bestFit="1" customWidth="1"/>
    <col min="11530" max="11530" width="10.7109375" bestFit="1" customWidth="1"/>
    <col min="11531" max="11531" width="2.5703125" customWidth="1"/>
    <col min="11532" max="11532" width="9.140625" customWidth="1"/>
    <col min="11533" max="11533" width="6.7109375" customWidth="1"/>
    <col min="11775" max="11775" width="12.140625" customWidth="1"/>
    <col min="11776" max="11776" width="7.140625" bestFit="1" customWidth="1"/>
    <col min="11777" max="11777" width="8.42578125" customWidth="1"/>
    <col min="11778" max="11778" width="10.28515625" bestFit="1" customWidth="1"/>
    <col min="11779" max="11779" width="34.28515625" customWidth="1"/>
    <col min="11780" max="11780" width="9.140625" customWidth="1"/>
    <col min="11781" max="11781" width="7" bestFit="1" customWidth="1"/>
    <col min="11782" max="11782" width="10.7109375" bestFit="1" customWidth="1"/>
    <col min="11783" max="11783" width="2.5703125" customWidth="1"/>
    <col min="11784" max="11784" width="9.85546875" customWidth="1"/>
    <col min="11785" max="11785" width="7.42578125" bestFit="1" customWidth="1"/>
    <col min="11786" max="11786" width="10.7109375" bestFit="1" customWidth="1"/>
    <col min="11787" max="11787" width="2.5703125" customWidth="1"/>
    <col min="11788" max="11788" width="9.140625" customWidth="1"/>
    <col min="11789" max="11789" width="6.7109375" customWidth="1"/>
    <col min="12031" max="12031" width="12.140625" customWidth="1"/>
    <col min="12032" max="12032" width="7.140625" bestFit="1" customWidth="1"/>
    <col min="12033" max="12033" width="8.42578125" customWidth="1"/>
    <col min="12034" max="12034" width="10.28515625" bestFit="1" customWidth="1"/>
    <col min="12035" max="12035" width="34.28515625" customWidth="1"/>
    <col min="12036" max="12036" width="9.140625" customWidth="1"/>
    <col min="12037" max="12037" width="7" bestFit="1" customWidth="1"/>
    <col min="12038" max="12038" width="10.7109375" bestFit="1" customWidth="1"/>
    <col min="12039" max="12039" width="2.5703125" customWidth="1"/>
    <col min="12040" max="12040" width="9.85546875" customWidth="1"/>
    <col min="12041" max="12041" width="7.42578125" bestFit="1" customWidth="1"/>
    <col min="12042" max="12042" width="10.7109375" bestFit="1" customWidth="1"/>
    <col min="12043" max="12043" width="2.5703125" customWidth="1"/>
    <col min="12044" max="12044" width="9.140625" customWidth="1"/>
    <col min="12045" max="12045" width="6.7109375" customWidth="1"/>
    <col min="12287" max="12287" width="12.140625" customWidth="1"/>
    <col min="12288" max="12288" width="7.140625" bestFit="1" customWidth="1"/>
    <col min="12289" max="12289" width="8.42578125" customWidth="1"/>
    <col min="12290" max="12290" width="10.28515625" bestFit="1" customWidth="1"/>
    <col min="12291" max="12291" width="34.28515625" customWidth="1"/>
    <col min="12292" max="12292" width="9.140625" customWidth="1"/>
    <col min="12293" max="12293" width="7" bestFit="1" customWidth="1"/>
    <col min="12294" max="12294" width="10.7109375" bestFit="1" customWidth="1"/>
    <col min="12295" max="12295" width="2.5703125" customWidth="1"/>
    <col min="12296" max="12296" width="9.85546875" customWidth="1"/>
    <col min="12297" max="12297" width="7.42578125" bestFit="1" customWidth="1"/>
    <col min="12298" max="12298" width="10.7109375" bestFit="1" customWidth="1"/>
    <col min="12299" max="12299" width="2.5703125" customWidth="1"/>
    <col min="12300" max="12300" width="9.140625" customWidth="1"/>
    <col min="12301" max="12301" width="6.7109375" customWidth="1"/>
    <col min="12543" max="12543" width="12.140625" customWidth="1"/>
    <col min="12544" max="12544" width="7.140625" bestFit="1" customWidth="1"/>
    <col min="12545" max="12545" width="8.42578125" customWidth="1"/>
    <col min="12546" max="12546" width="10.28515625" bestFit="1" customWidth="1"/>
    <col min="12547" max="12547" width="34.28515625" customWidth="1"/>
    <col min="12548" max="12548" width="9.140625" customWidth="1"/>
    <col min="12549" max="12549" width="7" bestFit="1" customWidth="1"/>
    <col min="12550" max="12550" width="10.7109375" bestFit="1" customWidth="1"/>
    <col min="12551" max="12551" width="2.5703125" customWidth="1"/>
    <col min="12552" max="12552" width="9.85546875" customWidth="1"/>
    <col min="12553" max="12553" width="7.42578125" bestFit="1" customWidth="1"/>
    <col min="12554" max="12554" width="10.7109375" bestFit="1" customWidth="1"/>
    <col min="12555" max="12555" width="2.5703125" customWidth="1"/>
    <col min="12556" max="12556" width="9.140625" customWidth="1"/>
    <col min="12557" max="12557" width="6.7109375" customWidth="1"/>
    <col min="12799" max="12799" width="12.140625" customWidth="1"/>
    <col min="12800" max="12800" width="7.140625" bestFit="1" customWidth="1"/>
    <col min="12801" max="12801" width="8.42578125" customWidth="1"/>
    <col min="12802" max="12802" width="10.28515625" bestFit="1" customWidth="1"/>
    <col min="12803" max="12803" width="34.28515625" customWidth="1"/>
    <col min="12804" max="12804" width="9.140625" customWidth="1"/>
    <col min="12805" max="12805" width="7" bestFit="1" customWidth="1"/>
    <col min="12806" max="12806" width="10.7109375" bestFit="1" customWidth="1"/>
    <col min="12807" max="12807" width="2.5703125" customWidth="1"/>
    <col min="12808" max="12808" width="9.85546875" customWidth="1"/>
    <col min="12809" max="12809" width="7.42578125" bestFit="1" customWidth="1"/>
    <col min="12810" max="12810" width="10.7109375" bestFit="1" customWidth="1"/>
    <col min="12811" max="12811" width="2.5703125" customWidth="1"/>
    <col min="12812" max="12812" width="9.140625" customWidth="1"/>
    <col min="12813" max="12813" width="6.7109375" customWidth="1"/>
    <col min="13055" max="13055" width="12.140625" customWidth="1"/>
    <col min="13056" max="13056" width="7.140625" bestFit="1" customWidth="1"/>
    <col min="13057" max="13057" width="8.42578125" customWidth="1"/>
    <col min="13058" max="13058" width="10.28515625" bestFit="1" customWidth="1"/>
    <col min="13059" max="13059" width="34.28515625" customWidth="1"/>
    <col min="13060" max="13060" width="9.140625" customWidth="1"/>
    <col min="13061" max="13061" width="7" bestFit="1" customWidth="1"/>
    <col min="13062" max="13062" width="10.7109375" bestFit="1" customWidth="1"/>
    <col min="13063" max="13063" width="2.5703125" customWidth="1"/>
    <col min="13064" max="13064" width="9.85546875" customWidth="1"/>
    <col min="13065" max="13065" width="7.42578125" bestFit="1" customWidth="1"/>
    <col min="13066" max="13066" width="10.7109375" bestFit="1" customWidth="1"/>
    <col min="13067" max="13067" width="2.5703125" customWidth="1"/>
    <col min="13068" max="13068" width="9.140625" customWidth="1"/>
    <col min="13069" max="13069" width="6.7109375" customWidth="1"/>
    <col min="13311" max="13311" width="12.140625" customWidth="1"/>
    <col min="13312" max="13312" width="7.140625" bestFit="1" customWidth="1"/>
    <col min="13313" max="13313" width="8.42578125" customWidth="1"/>
    <col min="13314" max="13314" width="10.28515625" bestFit="1" customWidth="1"/>
    <col min="13315" max="13315" width="34.28515625" customWidth="1"/>
    <col min="13316" max="13316" width="9.140625" customWidth="1"/>
    <col min="13317" max="13317" width="7" bestFit="1" customWidth="1"/>
    <col min="13318" max="13318" width="10.7109375" bestFit="1" customWidth="1"/>
    <col min="13319" max="13319" width="2.5703125" customWidth="1"/>
    <col min="13320" max="13320" width="9.85546875" customWidth="1"/>
    <col min="13321" max="13321" width="7.42578125" bestFit="1" customWidth="1"/>
    <col min="13322" max="13322" width="10.7109375" bestFit="1" customWidth="1"/>
    <col min="13323" max="13323" width="2.5703125" customWidth="1"/>
    <col min="13324" max="13324" width="9.140625" customWidth="1"/>
    <col min="13325" max="13325" width="6.7109375" customWidth="1"/>
    <col min="13567" max="13567" width="12.140625" customWidth="1"/>
    <col min="13568" max="13568" width="7.140625" bestFit="1" customWidth="1"/>
    <col min="13569" max="13569" width="8.42578125" customWidth="1"/>
    <col min="13570" max="13570" width="10.28515625" bestFit="1" customWidth="1"/>
    <col min="13571" max="13571" width="34.28515625" customWidth="1"/>
    <col min="13572" max="13572" width="9.140625" customWidth="1"/>
    <col min="13573" max="13573" width="7" bestFit="1" customWidth="1"/>
    <col min="13574" max="13574" width="10.7109375" bestFit="1" customWidth="1"/>
    <col min="13575" max="13575" width="2.5703125" customWidth="1"/>
    <col min="13576" max="13576" width="9.85546875" customWidth="1"/>
    <col min="13577" max="13577" width="7.42578125" bestFit="1" customWidth="1"/>
    <col min="13578" max="13578" width="10.7109375" bestFit="1" customWidth="1"/>
    <col min="13579" max="13579" width="2.5703125" customWidth="1"/>
    <col min="13580" max="13580" width="9.140625" customWidth="1"/>
    <col min="13581" max="13581" width="6.7109375" customWidth="1"/>
    <col min="13823" max="13823" width="12.140625" customWidth="1"/>
    <col min="13824" max="13824" width="7.140625" bestFit="1" customWidth="1"/>
    <col min="13825" max="13825" width="8.42578125" customWidth="1"/>
    <col min="13826" max="13826" width="10.28515625" bestFit="1" customWidth="1"/>
    <col min="13827" max="13827" width="34.28515625" customWidth="1"/>
    <col min="13828" max="13828" width="9.140625" customWidth="1"/>
    <col min="13829" max="13829" width="7" bestFit="1" customWidth="1"/>
    <col min="13830" max="13830" width="10.7109375" bestFit="1" customWidth="1"/>
    <col min="13831" max="13831" width="2.5703125" customWidth="1"/>
    <col min="13832" max="13832" width="9.85546875" customWidth="1"/>
    <col min="13833" max="13833" width="7.42578125" bestFit="1" customWidth="1"/>
    <col min="13834" max="13834" width="10.7109375" bestFit="1" customWidth="1"/>
    <col min="13835" max="13835" width="2.5703125" customWidth="1"/>
    <col min="13836" max="13836" width="9.140625" customWidth="1"/>
    <col min="13837" max="13837" width="6.7109375" customWidth="1"/>
    <col min="14079" max="14079" width="12.140625" customWidth="1"/>
    <col min="14080" max="14080" width="7.140625" bestFit="1" customWidth="1"/>
    <col min="14081" max="14081" width="8.42578125" customWidth="1"/>
    <col min="14082" max="14082" width="10.28515625" bestFit="1" customWidth="1"/>
    <col min="14083" max="14083" width="34.28515625" customWidth="1"/>
    <col min="14084" max="14084" width="9.140625" customWidth="1"/>
    <col min="14085" max="14085" width="7" bestFit="1" customWidth="1"/>
    <col min="14086" max="14086" width="10.7109375" bestFit="1" customWidth="1"/>
    <col min="14087" max="14087" width="2.5703125" customWidth="1"/>
    <col min="14088" max="14088" width="9.85546875" customWidth="1"/>
    <col min="14089" max="14089" width="7.42578125" bestFit="1" customWidth="1"/>
    <col min="14090" max="14090" width="10.7109375" bestFit="1" customWidth="1"/>
    <col min="14091" max="14091" width="2.5703125" customWidth="1"/>
    <col min="14092" max="14092" width="9.140625" customWidth="1"/>
    <col min="14093" max="14093" width="6.7109375" customWidth="1"/>
    <col min="14335" max="14335" width="12.140625" customWidth="1"/>
    <col min="14336" max="14336" width="7.140625" bestFit="1" customWidth="1"/>
    <col min="14337" max="14337" width="8.42578125" customWidth="1"/>
    <col min="14338" max="14338" width="10.28515625" bestFit="1" customWidth="1"/>
    <col min="14339" max="14339" width="34.28515625" customWidth="1"/>
    <col min="14340" max="14340" width="9.140625" customWidth="1"/>
    <col min="14341" max="14341" width="7" bestFit="1" customWidth="1"/>
    <col min="14342" max="14342" width="10.7109375" bestFit="1" customWidth="1"/>
    <col min="14343" max="14343" width="2.5703125" customWidth="1"/>
    <col min="14344" max="14344" width="9.85546875" customWidth="1"/>
    <col min="14345" max="14345" width="7.42578125" bestFit="1" customWidth="1"/>
    <col min="14346" max="14346" width="10.7109375" bestFit="1" customWidth="1"/>
    <col min="14347" max="14347" width="2.5703125" customWidth="1"/>
    <col min="14348" max="14348" width="9.140625" customWidth="1"/>
    <col min="14349" max="14349" width="6.7109375" customWidth="1"/>
    <col min="14591" max="14591" width="12.140625" customWidth="1"/>
    <col min="14592" max="14592" width="7.140625" bestFit="1" customWidth="1"/>
    <col min="14593" max="14593" width="8.42578125" customWidth="1"/>
    <col min="14594" max="14594" width="10.28515625" bestFit="1" customWidth="1"/>
    <col min="14595" max="14595" width="34.28515625" customWidth="1"/>
    <col min="14596" max="14596" width="9.140625" customWidth="1"/>
    <col min="14597" max="14597" width="7" bestFit="1" customWidth="1"/>
    <col min="14598" max="14598" width="10.7109375" bestFit="1" customWidth="1"/>
    <col min="14599" max="14599" width="2.5703125" customWidth="1"/>
    <col min="14600" max="14600" width="9.85546875" customWidth="1"/>
    <col min="14601" max="14601" width="7.42578125" bestFit="1" customWidth="1"/>
    <col min="14602" max="14602" width="10.7109375" bestFit="1" customWidth="1"/>
    <col min="14603" max="14603" width="2.5703125" customWidth="1"/>
    <col min="14604" max="14604" width="9.140625" customWidth="1"/>
    <col min="14605" max="14605" width="6.7109375" customWidth="1"/>
    <col min="14847" max="14847" width="12.140625" customWidth="1"/>
    <col min="14848" max="14848" width="7.140625" bestFit="1" customWidth="1"/>
    <col min="14849" max="14849" width="8.42578125" customWidth="1"/>
    <col min="14850" max="14850" width="10.28515625" bestFit="1" customWidth="1"/>
    <col min="14851" max="14851" width="34.28515625" customWidth="1"/>
    <col min="14852" max="14852" width="9.140625" customWidth="1"/>
    <col min="14853" max="14853" width="7" bestFit="1" customWidth="1"/>
    <col min="14854" max="14854" width="10.7109375" bestFit="1" customWidth="1"/>
    <col min="14855" max="14855" width="2.5703125" customWidth="1"/>
    <col min="14856" max="14856" width="9.85546875" customWidth="1"/>
    <col min="14857" max="14857" width="7.42578125" bestFit="1" customWidth="1"/>
    <col min="14858" max="14858" width="10.7109375" bestFit="1" customWidth="1"/>
    <col min="14859" max="14859" width="2.5703125" customWidth="1"/>
    <col min="14860" max="14860" width="9.140625" customWidth="1"/>
    <col min="14861" max="14861" width="6.7109375" customWidth="1"/>
    <col min="15103" max="15103" width="12.140625" customWidth="1"/>
    <col min="15104" max="15104" width="7.140625" bestFit="1" customWidth="1"/>
    <col min="15105" max="15105" width="8.42578125" customWidth="1"/>
    <col min="15106" max="15106" width="10.28515625" bestFit="1" customWidth="1"/>
    <col min="15107" max="15107" width="34.28515625" customWidth="1"/>
    <col min="15108" max="15108" width="9.140625" customWidth="1"/>
    <col min="15109" max="15109" width="7" bestFit="1" customWidth="1"/>
    <col min="15110" max="15110" width="10.7109375" bestFit="1" customWidth="1"/>
    <col min="15111" max="15111" width="2.5703125" customWidth="1"/>
    <col min="15112" max="15112" width="9.85546875" customWidth="1"/>
    <col min="15113" max="15113" width="7.42578125" bestFit="1" customWidth="1"/>
    <col min="15114" max="15114" width="10.7109375" bestFit="1" customWidth="1"/>
    <col min="15115" max="15115" width="2.5703125" customWidth="1"/>
    <col min="15116" max="15116" width="9.140625" customWidth="1"/>
    <col min="15117" max="15117" width="6.7109375" customWidth="1"/>
    <col min="15359" max="15359" width="12.140625" customWidth="1"/>
    <col min="15360" max="15360" width="7.140625" bestFit="1" customWidth="1"/>
    <col min="15361" max="15361" width="8.42578125" customWidth="1"/>
    <col min="15362" max="15362" width="10.28515625" bestFit="1" customWidth="1"/>
    <col min="15363" max="15363" width="34.28515625" customWidth="1"/>
    <col min="15364" max="15364" width="9.140625" customWidth="1"/>
    <col min="15365" max="15365" width="7" bestFit="1" customWidth="1"/>
    <col min="15366" max="15366" width="10.7109375" bestFit="1" customWidth="1"/>
    <col min="15367" max="15367" width="2.5703125" customWidth="1"/>
    <col min="15368" max="15368" width="9.85546875" customWidth="1"/>
    <col min="15369" max="15369" width="7.42578125" bestFit="1" customWidth="1"/>
    <col min="15370" max="15370" width="10.7109375" bestFit="1" customWidth="1"/>
    <col min="15371" max="15371" width="2.5703125" customWidth="1"/>
    <col min="15372" max="15372" width="9.140625" customWidth="1"/>
    <col min="15373" max="15373" width="6.7109375" customWidth="1"/>
    <col min="15615" max="15615" width="12.140625" customWidth="1"/>
    <col min="15616" max="15616" width="7.140625" bestFit="1" customWidth="1"/>
    <col min="15617" max="15617" width="8.42578125" customWidth="1"/>
    <col min="15618" max="15618" width="10.28515625" bestFit="1" customWidth="1"/>
    <col min="15619" max="15619" width="34.28515625" customWidth="1"/>
    <col min="15620" max="15620" width="9.140625" customWidth="1"/>
    <col min="15621" max="15621" width="7" bestFit="1" customWidth="1"/>
    <col min="15622" max="15622" width="10.7109375" bestFit="1" customWidth="1"/>
    <col min="15623" max="15623" width="2.5703125" customWidth="1"/>
    <col min="15624" max="15624" width="9.85546875" customWidth="1"/>
    <col min="15625" max="15625" width="7.42578125" bestFit="1" customWidth="1"/>
    <col min="15626" max="15626" width="10.7109375" bestFit="1" customWidth="1"/>
    <col min="15627" max="15627" width="2.5703125" customWidth="1"/>
    <col min="15628" max="15628" width="9.140625" customWidth="1"/>
    <col min="15629" max="15629" width="6.7109375" customWidth="1"/>
    <col min="15871" max="15871" width="12.140625" customWidth="1"/>
    <col min="15872" max="15872" width="7.140625" bestFit="1" customWidth="1"/>
    <col min="15873" max="15873" width="8.42578125" customWidth="1"/>
    <col min="15874" max="15874" width="10.28515625" bestFit="1" customWidth="1"/>
    <col min="15875" max="15875" width="34.28515625" customWidth="1"/>
    <col min="15876" max="15876" width="9.140625" customWidth="1"/>
    <col min="15877" max="15877" width="7" bestFit="1" customWidth="1"/>
    <col min="15878" max="15878" width="10.7109375" bestFit="1" customWidth="1"/>
    <col min="15879" max="15879" width="2.5703125" customWidth="1"/>
    <col min="15880" max="15880" width="9.85546875" customWidth="1"/>
    <col min="15881" max="15881" width="7.42578125" bestFit="1" customWidth="1"/>
    <col min="15882" max="15882" width="10.7109375" bestFit="1" customWidth="1"/>
    <col min="15883" max="15883" width="2.5703125" customWidth="1"/>
    <col min="15884" max="15884" width="9.140625" customWidth="1"/>
    <col min="15885" max="15885" width="6.7109375" customWidth="1"/>
    <col min="16127" max="16127" width="12.140625" customWidth="1"/>
    <col min="16128" max="16128" width="7.140625" bestFit="1" customWidth="1"/>
    <col min="16129" max="16129" width="8.42578125" customWidth="1"/>
    <col min="16130" max="16130" width="10.28515625" bestFit="1" customWidth="1"/>
    <col min="16131" max="16131" width="34.28515625" customWidth="1"/>
    <col min="16132" max="16132" width="9.140625" customWidth="1"/>
    <col min="16133" max="16133" width="7" bestFit="1" customWidth="1"/>
    <col min="16134" max="16134" width="10.7109375" bestFit="1" customWidth="1"/>
    <col min="16135" max="16135" width="2.5703125" customWidth="1"/>
    <col min="16136" max="16136" width="9.85546875" customWidth="1"/>
    <col min="16137" max="16137" width="7.42578125" bestFit="1" customWidth="1"/>
    <col min="16138" max="16138" width="10.7109375" bestFit="1" customWidth="1"/>
    <col min="16139" max="16139" width="2.5703125" customWidth="1"/>
    <col min="16140" max="16140" width="9.140625" customWidth="1"/>
    <col min="16141" max="16141" width="6.7109375" customWidth="1"/>
  </cols>
  <sheetData>
    <row r="1" spans="1:17" ht="1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7" ht="29.25" customHeight="1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3"/>
      <c r="K2" s="123"/>
      <c r="L2" s="123"/>
      <c r="M2" s="123"/>
      <c r="N2" s="123"/>
    </row>
    <row r="3" spans="1:17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7" ht="23.25" customHeight="1">
      <c r="A4" s="133" t="s">
        <v>31</v>
      </c>
      <c r="B4" s="134"/>
      <c r="C4" s="4"/>
      <c r="F4" s="66" t="s">
        <v>32</v>
      </c>
      <c r="J4" s="15"/>
      <c r="K4" s="1"/>
      <c r="L4" s="122" t="s">
        <v>11</v>
      </c>
      <c r="M4" s="123"/>
      <c r="N4" s="67"/>
      <c r="O4" s="68"/>
    </row>
    <row r="5" spans="1:17" ht="15" customHeight="1">
      <c r="A5" s="135" t="s">
        <v>14</v>
      </c>
      <c r="B5" s="134"/>
      <c r="C5" s="64"/>
      <c r="D5" s="14"/>
      <c r="G5" s="14"/>
      <c r="I5" s="19"/>
      <c r="J5" s="60"/>
      <c r="K5" s="60"/>
      <c r="L5" s="60"/>
      <c r="M5" s="60"/>
      <c r="N5" s="60"/>
    </row>
    <row r="6" spans="1:17" ht="15.75">
      <c r="A6" s="135" t="s">
        <v>13</v>
      </c>
      <c r="B6" s="134"/>
      <c r="C6" s="65"/>
      <c r="D6" s="14"/>
      <c r="G6" s="14"/>
      <c r="I6" s="19"/>
      <c r="J6" s="30"/>
      <c r="K6" s="30"/>
      <c r="L6" s="30"/>
    </row>
    <row r="7" spans="1:17" ht="23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31"/>
      <c r="P7" s="31"/>
      <c r="Q7" s="31"/>
    </row>
    <row r="8" spans="1:17">
      <c r="G8" s="32"/>
    </row>
    <row r="9" spans="1:17" ht="15" customHeight="1">
      <c r="A9" s="141" t="s">
        <v>24</v>
      </c>
      <c r="B9" s="130" t="s">
        <v>15</v>
      </c>
      <c r="C9" s="130" t="s">
        <v>25</v>
      </c>
      <c r="D9" s="130" t="s">
        <v>16</v>
      </c>
      <c r="E9" s="130"/>
      <c r="F9" s="146"/>
      <c r="G9" s="33"/>
      <c r="H9" s="129" t="s">
        <v>17</v>
      </c>
      <c r="I9" s="130"/>
      <c r="J9" s="131"/>
      <c r="K9" s="34"/>
      <c r="L9" s="129" t="s">
        <v>18</v>
      </c>
      <c r="M9" s="130"/>
      <c r="N9" s="131"/>
    </row>
    <row r="10" spans="1:17" ht="15.75" thickBot="1">
      <c r="A10" s="144"/>
      <c r="B10" s="145"/>
      <c r="C10" s="145"/>
      <c r="D10" s="73" t="s">
        <v>8</v>
      </c>
      <c r="E10" s="73" t="s">
        <v>9</v>
      </c>
      <c r="F10" s="80" t="s">
        <v>10</v>
      </c>
      <c r="G10" s="35"/>
      <c r="H10" s="69" t="s">
        <v>8</v>
      </c>
      <c r="I10" s="70" t="s">
        <v>9</v>
      </c>
      <c r="J10" s="71" t="s">
        <v>10</v>
      </c>
      <c r="K10" s="34"/>
      <c r="L10" s="69" t="s">
        <v>8</v>
      </c>
      <c r="M10" s="70" t="s">
        <v>9</v>
      </c>
      <c r="N10" s="71" t="s">
        <v>10</v>
      </c>
    </row>
    <row r="11" spans="1:17" ht="15" customHeight="1" thickTop="1">
      <c r="A11" s="61"/>
      <c r="B11" s="62"/>
      <c r="C11" s="79" t="s">
        <v>12</v>
      </c>
      <c r="D11" s="85">
        <v>4000</v>
      </c>
      <c r="E11" s="86">
        <v>0.21</v>
      </c>
      <c r="F11" s="81">
        <f>+D11*E11</f>
        <v>840</v>
      </c>
      <c r="G11" s="36"/>
      <c r="H11" s="37">
        <f>IF(SUM($D11:D$11)&lt;=$D$38,D11,$D$38-SUM($H10:H$10))</f>
        <v>4000</v>
      </c>
      <c r="I11" s="38">
        <f>IF(H11&lt;&gt;0,E11,0)</f>
        <v>0.21</v>
      </c>
      <c r="J11" s="38">
        <f>+H11*I11</f>
        <v>840</v>
      </c>
      <c r="K11" s="39"/>
      <c r="L11" s="40">
        <f>+D11-H11</f>
        <v>0</v>
      </c>
      <c r="M11" s="41">
        <f>IF(L11&lt;&gt;0,E11,0)</f>
        <v>0</v>
      </c>
      <c r="N11" s="41">
        <f>+L11*M11</f>
        <v>0</v>
      </c>
    </row>
    <row r="12" spans="1:17" ht="15" customHeight="1">
      <c r="A12" s="87">
        <v>1</v>
      </c>
      <c r="B12" s="88">
        <v>41640</v>
      </c>
      <c r="C12" s="89" t="s">
        <v>37</v>
      </c>
      <c r="D12" s="90">
        <v>3000</v>
      </c>
      <c r="E12" s="91">
        <v>0.24</v>
      </c>
      <c r="F12" s="59">
        <f>+D12*E12</f>
        <v>720</v>
      </c>
      <c r="G12" s="43"/>
      <c r="H12" s="37">
        <f>IF(SUM($D$11:D12)&lt;=$D$38,D12,$D$38-SUM($H$10:H11))</f>
        <v>600</v>
      </c>
      <c r="I12" s="44">
        <f t="shared" ref="I12:I24" si="0">IF(H12&lt;&gt;0,E12,0)</f>
        <v>0.24</v>
      </c>
      <c r="J12" s="45">
        <f>+H12*I12</f>
        <v>144</v>
      </c>
      <c r="K12" s="39"/>
      <c r="L12" s="40">
        <f t="shared" ref="L12:L24" si="1">+D12-H12</f>
        <v>2400</v>
      </c>
      <c r="M12" s="41">
        <f t="shared" ref="M12:M13" si="2">IF(L12&lt;&gt;0,E12,0)</f>
        <v>0.24</v>
      </c>
      <c r="N12" s="41">
        <f t="shared" ref="N12:N24" si="3">+L12*M12</f>
        <v>576</v>
      </c>
    </row>
    <row r="13" spans="1:17" ht="15" customHeight="1">
      <c r="A13" s="87">
        <v>2</v>
      </c>
      <c r="B13" s="88">
        <v>41642</v>
      </c>
      <c r="C13" s="89" t="s">
        <v>37</v>
      </c>
      <c r="D13" s="92">
        <v>1600</v>
      </c>
      <c r="E13" s="93">
        <v>0.25</v>
      </c>
      <c r="F13" s="42">
        <f>+D13*E13</f>
        <v>400</v>
      </c>
      <c r="G13" s="43"/>
      <c r="H13" s="37">
        <f>IF(SUM($D$11:D13)&lt;=$D$38,D13,$D$38-SUM($H$10:H12))</f>
        <v>0</v>
      </c>
      <c r="I13" s="44">
        <f t="shared" si="0"/>
        <v>0</v>
      </c>
      <c r="J13" s="45">
        <f t="shared" ref="J13:J24" si="4">+H13*I13</f>
        <v>0</v>
      </c>
      <c r="K13" s="39"/>
      <c r="L13" s="40">
        <f t="shared" si="1"/>
        <v>1600</v>
      </c>
      <c r="M13" s="41">
        <f t="shared" si="2"/>
        <v>0.25</v>
      </c>
      <c r="N13" s="41">
        <f t="shared" si="3"/>
        <v>400</v>
      </c>
    </row>
    <row r="14" spans="1:17" ht="15" customHeight="1">
      <c r="A14" s="87"/>
      <c r="B14" s="88"/>
      <c r="C14" s="89"/>
      <c r="D14" s="92"/>
      <c r="E14" s="93"/>
      <c r="F14" s="42">
        <f t="shared" ref="F14:F24" si="5">+D14*E14</f>
        <v>0</v>
      </c>
      <c r="G14" s="43"/>
      <c r="H14" s="37">
        <f>IF(SUM($D$11:D14)&lt;=$D$38,D14,$D$38-SUM($H$10:H13))</f>
        <v>0</v>
      </c>
      <c r="I14" s="44">
        <f t="shared" si="0"/>
        <v>0</v>
      </c>
      <c r="J14" s="45">
        <f t="shared" si="4"/>
        <v>0</v>
      </c>
      <c r="K14" s="39"/>
      <c r="L14" s="40">
        <f t="shared" si="1"/>
        <v>0</v>
      </c>
      <c r="M14" s="41">
        <f t="shared" ref="M14:M24" si="6">IF(L14&lt;&gt;0,E14,0)</f>
        <v>0</v>
      </c>
      <c r="N14" s="41">
        <f t="shared" si="3"/>
        <v>0</v>
      </c>
    </row>
    <row r="15" spans="1:17" ht="15" customHeight="1">
      <c r="A15" s="87"/>
      <c r="B15" s="88"/>
      <c r="C15" s="89"/>
      <c r="D15" s="92"/>
      <c r="E15" s="93"/>
      <c r="F15" s="42">
        <f t="shared" si="5"/>
        <v>0</v>
      </c>
      <c r="G15" s="43"/>
      <c r="H15" s="37">
        <f>IF(SUM($D$11:D15)&lt;=$D$38,D15,$D$38-SUM($H$10:H14))</f>
        <v>0</v>
      </c>
      <c r="I15" s="44">
        <f t="shared" si="0"/>
        <v>0</v>
      </c>
      <c r="J15" s="45">
        <f t="shared" si="4"/>
        <v>0</v>
      </c>
      <c r="K15" s="39"/>
      <c r="L15" s="40">
        <f t="shared" si="1"/>
        <v>0</v>
      </c>
      <c r="M15" s="41">
        <f t="shared" si="6"/>
        <v>0</v>
      </c>
      <c r="N15" s="41">
        <f t="shared" si="3"/>
        <v>0</v>
      </c>
    </row>
    <row r="16" spans="1:17" ht="15" customHeight="1">
      <c r="A16" s="87"/>
      <c r="B16" s="88"/>
      <c r="C16" s="89"/>
      <c r="D16" s="94"/>
      <c r="E16" s="95"/>
      <c r="F16" s="42">
        <f t="shared" si="5"/>
        <v>0</v>
      </c>
      <c r="G16" s="46"/>
      <c r="H16" s="37">
        <f>IF(SUM($D$11:D16)&lt;=$D$38,D16,$D$38-SUM($H$10:H15))</f>
        <v>0</v>
      </c>
      <c r="I16" s="47">
        <f t="shared" si="0"/>
        <v>0</v>
      </c>
      <c r="J16" s="38">
        <f t="shared" si="4"/>
        <v>0</v>
      </c>
      <c r="K16" s="48"/>
      <c r="L16" s="40">
        <f t="shared" si="1"/>
        <v>0</v>
      </c>
      <c r="M16" s="41">
        <f t="shared" si="6"/>
        <v>0</v>
      </c>
      <c r="N16" s="41">
        <f t="shared" si="3"/>
        <v>0</v>
      </c>
    </row>
    <row r="17" spans="1:16" ht="15" customHeight="1">
      <c r="A17" s="87"/>
      <c r="B17" s="88"/>
      <c r="C17" s="89"/>
      <c r="D17" s="94"/>
      <c r="E17" s="95"/>
      <c r="F17" s="42">
        <f t="shared" si="5"/>
        <v>0</v>
      </c>
      <c r="G17" s="46"/>
      <c r="H17" s="37">
        <f>IF(SUM($D$11:D17)&lt;=$D$38,D17,$D$38-SUM($H$10:H16))</f>
        <v>0</v>
      </c>
      <c r="I17" s="47">
        <f t="shared" si="0"/>
        <v>0</v>
      </c>
      <c r="J17" s="38">
        <f t="shared" si="4"/>
        <v>0</v>
      </c>
      <c r="K17" s="48"/>
      <c r="L17" s="40">
        <f t="shared" si="1"/>
        <v>0</v>
      </c>
      <c r="M17" s="41">
        <f t="shared" si="6"/>
        <v>0</v>
      </c>
      <c r="N17" s="41">
        <f t="shared" si="3"/>
        <v>0</v>
      </c>
    </row>
    <row r="18" spans="1:16" ht="15" customHeight="1">
      <c r="A18" s="87"/>
      <c r="B18" s="88"/>
      <c r="C18" s="89"/>
      <c r="D18" s="94"/>
      <c r="E18" s="95"/>
      <c r="F18" s="42">
        <f t="shared" si="5"/>
        <v>0</v>
      </c>
      <c r="G18" s="46"/>
      <c r="H18" s="37">
        <f>IF(SUM($D$11:D18)&lt;=$D$38,D18,$D$38-SUM($H$10:H17))</f>
        <v>0</v>
      </c>
      <c r="I18" s="47">
        <f t="shared" si="0"/>
        <v>0</v>
      </c>
      <c r="J18" s="38">
        <f t="shared" si="4"/>
        <v>0</v>
      </c>
      <c r="K18" s="48"/>
      <c r="L18" s="40">
        <f t="shared" si="1"/>
        <v>0</v>
      </c>
      <c r="M18" s="41">
        <f t="shared" si="6"/>
        <v>0</v>
      </c>
      <c r="N18" s="41">
        <f t="shared" si="3"/>
        <v>0</v>
      </c>
    </row>
    <row r="19" spans="1:16" ht="15" customHeight="1">
      <c r="A19" s="87"/>
      <c r="B19" s="88"/>
      <c r="C19" s="89"/>
      <c r="D19" s="94"/>
      <c r="E19" s="95"/>
      <c r="F19" s="42">
        <f t="shared" si="5"/>
        <v>0</v>
      </c>
      <c r="G19" s="46"/>
      <c r="H19" s="37">
        <f>IF(SUM($D$11:D19)&lt;=$D$38,D19,$D$38-SUM($H$10:H18))</f>
        <v>0</v>
      </c>
      <c r="I19" s="47">
        <f t="shared" si="0"/>
        <v>0</v>
      </c>
      <c r="J19" s="38">
        <f t="shared" si="4"/>
        <v>0</v>
      </c>
      <c r="K19" s="48"/>
      <c r="L19" s="40">
        <f t="shared" si="1"/>
        <v>0</v>
      </c>
      <c r="M19" s="41">
        <f t="shared" si="6"/>
        <v>0</v>
      </c>
      <c r="N19" s="41">
        <f t="shared" si="3"/>
        <v>0</v>
      </c>
    </row>
    <row r="20" spans="1:16" ht="15" customHeight="1">
      <c r="A20" s="87"/>
      <c r="B20" s="88"/>
      <c r="C20" s="89"/>
      <c r="D20" s="94"/>
      <c r="E20" s="95"/>
      <c r="F20" s="42">
        <f t="shared" si="5"/>
        <v>0</v>
      </c>
      <c r="G20" s="46"/>
      <c r="H20" s="37">
        <f>IF(SUM($D$11:D20)&lt;=$D$38,D20,$D$38-SUM($H$10:H19))</f>
        <v>0</v>
      </c>
      <c r="I20" s="47">
        <f t="shared" si="0"/>
        <v>0</v>
      </c>
      <c r="J20" s="38">
        <f t="shared" si="4"/>
        <v>0</v>
      </c>
      <c r="K20" s="48"/>
      <c r="L20" s="40">
        <f t="shared" si="1"/>
        <v>0</v>
      </c>
      <c r="M20" s="41">
        <f t="shared" si="6"/>
        <v>0</v>
      </c>
      <c r="N20" s="41">
        <f t="shared" si="3"/>
        <v>0</v>
      </c>
    </row>
    <row r="21" spans="1:16" ht="15" customHeight="1">
      <c r="A21" s="87"/>
      <c r="B21" s="88"/>
      <c r="C21" s="89"/>
      <c r="D21" s="94"/>
      <c r="E21" s="95"/>
      <c r="F21" s="42">
        <f t="shared" si="5"/>
        <v>0</v>
      </c>
      <c r="G21" s="46"/>
      <c r="H21" s="37">
        <f>IF(SUM($D$11:D21)&lt;=$D$38,D21,$D$38-SUM($H$10:H20))</f>
        <v>0</v>
      </c>
      <c r="I21" s="47">
        <f t="shared" si="0"/>
        <v>0</v>
      </c>
      <c r="J21" s="38">
        <f t="shared" si="4"/>
        <v>0</v>
      </c>
      <c r="K21" s="48"/>
      <c r="L21" s="40">
        <f t="shared" si="1"/>
        <v>0</v>
      </c>
      <c r="M21" s="41">
        <f t="shared" si="6"/>
        <v>0</v>
      </c>
      <c r="N21" s="41">
        <f t="shared" si="3"/>
        <v>0</v>
      </c>
    </row>
    <row r="22" spans="1:16" ht="15" customHeight="1">
      <c r="A22" s="87"/>
      <c r="B22" s="88"/>
      <c r="C22" s="89"/>
      <c r="D22" s="92"/>
      <c r="E22" s="93"/>
      <c r="F22" s="42">
        <f t="shared" si="5"/>
        <v>0</v>
      </c>
      <c r="G22" s="43"/>
      <c r="H22" s="37">
        <f>IF(SUM($D$11:D22)&lt;=$D$38,D22,$D$38-SUM($H$10:H21))</f>
        <v>0</v>
      </c>
      <c r="I22" s="47">
        <f t="shared" si="0"/>
        <v>0</v>
      </c>
      <c r="J22" s="38">
        <f t="shared" si="4"/>
        <v>0</v>
      </c>
      <c r="K22" s="39"/>
      <c r="L22" s="40">
        <f t="shared" si="1"/>
        <v>0</v>
      </c>
      <c r="M22" s="41">
        <f t="shared" si="6"/>
        <v>0</v>
      </c>
      <c r="N22" s="41">
        <f t="shared" si="3"/>
        <v>0</v>
      </c>
    </row>
    <row r="23" spans="1:16" ht="15" customHeight="1">
      <c r="A23" s="87"/>
      <c r="B23" s="88"/>
      <c r="C23" s="89"/>
      <c r="D23" s="92"/>
      <c r="E23" s="93"/>
      <c r="F23" s="42">
        <f t="shared" si="5"/>
        <v>0</v>
      </c>
      <c r="G23" s="43"/>
      <c r="H23" s="37">
        <f>IF(SUM($D$11:D23)&lt;=$D$38,D23,$D$38-SUM($H$10:H22))</f>
        <v>0</v>
      </c>
      <c r="I23" s="47">
        <f t="shared" si="0"/>
        <v>0</v>
      </c>
      <c r="J23" s="38">
        <f t="shared" si="4"/>
        <v>0</v>
      </c>
      <c r="K23" s="39"/>
      <c r="L23" s="40">
        <f t="shared" si="1"/>
        <v>0</v>
      </c>
      <c r="M23" s="41">
        <f t="shared" si="6"/>
        <v>0</v>
      </c>
      <c r="N23" s="41">
        <f t="shared" si="3"/>
        <v>0</v>
      </c>
    </row>
    <row r="24" spans="1:16" ht="15.75" thickBot="1">
      <c r="A24" s="87"/>
      <c r="B24" s="96"/>
      <c r="C24" s="97"/>
      <c r="D24" s="98"/>
      <c r="E24" s="99"/>
      <c r="F24" s="42">
        <f t="shared" si="5"/>
        <v>0</v>
      </c>
      <c r="G24" s="43"/>
      <c r="H24" s="37">
        <f>IF(SUM($D$11:D24)&lt;=$D$38,D24,$D$38-SUM($H$10:H23))</f>
        <v>0</v>
      </c>
      <c r="I24" s="47">
        <f t="shared" si="0"/>
        <v>0</v>
      </c>
      <c r="J24" s="38">
        <f t="shared" si="4"/>
        <v>0</v>
      </c>
      <c r="K24" s="39"/>
      <c r="L24" s="40">
        <f t="shared" si="1"/>
        <v>0</v>
      </c>
      <c r="M24" s="49">
        <f t="shared" si="6"/>
        <v>0</v>
      </c>
      <c r="N24" s="49">
        <f t="shared" si="3"/>
        <v>0</v>
      </c>
    </row>
    <row r="25" spans="1:16" ht="15" customHeight="1" thickTop="1">
      <c r="A25" s="139" t="s">
        <v>27</v>
      </c>
      <c r="B25" s="140"/>
      <c r="C25" s="140"/>
      <c r="D25" s="75">
        <f>SUM(D11:D24)</f>
        <v>8600</v>
      </c>
      <c r="E25" s="76"/>
      <c r="F25" s="76">
        <f>SUM(F12:F24)</f>
        <v>1120</v>
      </c>
      <c r="G25" s="43"/>
      <c r="H25" s="50">
        <f>SUM(H11:H24)</f>
        <v>4600</v>
      </c>
      <c r="I25" s="51"/>
      <c r="J25" s="72">
        <f>SUM(J11:J24)</f>
        <v>984</v>
      </c>
      <c r="K25" s="52"/>
      <c r="L25" s="53">
        <f>+D25-H25</f>
        <v>4000</v>
      </c>
      <c r="M25" s="54"/>
      <c r="N25" s="114">
        <f>SUM(N11:N24)</f>
        <v>976</v>
      </c>
      <c r="O25" s="113" t="s">
        <v>36</v>
      </c>
    </row>
    <row r="26" spans="1:16">
      <c r="A26" s="55"/>
      <c r="B26" s="56"/>
      <c r="C26" s="32"/>
      <c r="D26" s="57"/>
      <c r="E26" s="43"/>
      <c r="F26" s="43"/>
      <c r="G26" s="43"/>
      <c r="H26" s="57"/>
      <c r="I26" s="43"/>
      <c r="J26" s="43"/>
      <c r="K26" s="43"/>
      <c r="L26" s="58"/>
      <c r="M26" s="43"/>
      <c r="N26" s="43"/>
    </row>
    <row r="27" spans="1:16" ht="15" customHeight="1">
      <c r="A27" s="141" t="s">
        <v>24</v>
      </c>
      <c r="B27" s="130" t="s">
        <v>15</v>
      </c>
      <c r="C27" s="130" t="s">
        <v>26</v>
      </c>
      <c r="D27" s="130" t="s">
        <v>19</v>
      </c>
      <c r="E27" s="130"/>
      <c r="F27" s="131"/>
      <c r="G27" s="34"/>
      <c r="H27" s="57"/>
      <c r="I27" s="43"/>
      <c r="J27" s="43"/>
      <c r="K27" s="43"/>
      <c r="L27" s="58"/>
      <c r="M27" s="43"/>
      <c r="N27" s="43"/>
    </row>
    <row r="28" spans="1:16" s="32" customFormat="1">
      <c r="A28" s="142"/>
      <c r="B28" s="143"/>
      <c r="C28" s="143"/>
      <c r="D28" s="73" t="s">
        <v>8</v>
      </c>
      <c r="E28" s="73" t="s">
        <v>30</v>
      </c>
      <c r="F28" s="74" t="s">
        <v>10</v>
      </c>
      <c r="G28" s="34"/>
      <c r="L28" s="58"/>
      <c r="M28" s="43"/>
      <c r="N28" s="43"/>
    </row>
    <row r="29" spans="1:16">
      <c r="A29" s="87">
        <v>1</v>
      </c>
      <c r="B29" s="100">
        <v>41644</v>
      </c>
      <c r="C29" s="89" t="s">
        <v>38</v>
      </c>
      <c r="D29" s="101">
        <v>2000</v>
      </c>
      <c r="E29" s="82"/>
      <c r="F29" s="82"/>
      <c r="G29" s="43"/>
      <c r="L29" s="58"/>
      <c r="M29" s="43"/>
      <c r="N29" s="43"/>
      <c r="O29" s="32"/>
      <c r="P29" s="32"/>
    </row>
    <row r="30" spans="1:16">
      <c r="A30" s="87"/>
      <c r="B30" s="100">
        <v>41645</v>
      </c>
      <c r="C30" s="89" t="s">
        <v>38</v>
      </c>
      <c r="D30" s="102">
        <v>2600</v>
      </c>
      <c r="E30" s="82"/>
      <c r="F30" s="82"/>
      <c r="G30" s="43"/>
      <c r="H30" s="136" t="s">
        <v>20</v>
      </c>
      <c r="I30" s="137"/>
      <c r="J30" s="137"/>
      <c r="K30" s="138">
        <f>+J25-K38</f>
        <v>0</v>
      </c>
      <c r="L30" s="138"/>
      <c r="M30" s="138"/>
      <c r="N30" s="43"/>
      <c r="O30" s="32"/>
      <c r="P30" s="32"/>
    </row>
    <row r="31" spans="1:16">
      <c r="A31" s="87"/>
      <c r="B31" s="100"/>
      <c r="C31" s="89"/>
      <c r="D31" s="101"/>
      <c r="E31" s="82"/>
      <c r="F31" s="82"/>
      <c r="G31" s="43"/>
      <c r="L31" s="58"/>
      <c r="M31" s="43"/>
      <c r="N31" s="43"/>
      <c r="O31" s="32"/>
      <c r="P31" s="32"/>
    </row>
    <row r="32" spans="1:16">
      <c r="A32" s="87"/>
      <c r="B32" s="100"/>
      <c r="C32" s="89"/>
      <c r="D32" s="101"/>
      <c r="E32" s="82"/>
      <c r="F32" s="82"/>
      <c r="G32" s="43"/>
      <c r="L32" s="58"/>
      <c r="M32" s="43"/>
      <c r="N32" s="43"/>
      <c r="O32" s="32"/>
      <c r="P32" s="32"/>
    </row>
    <row r="33" spans="1:16">
      <c r="A33" s="87"/>
      <c r="B33" s="100"/>
      <c r="C33" s="89"/>
      <c r="D33" s="101"/>
      <c r="E33" s="82"/>
      <c r="F33" s="82"/>
      <c r="G33" s="43"/>
      <c r="H33" s="32"/>
      <c r="I33" s="43"/>
      <c r="J33" s="43"/>
      <c r="K33" s="43"/>
      <c r="L33" s="58"/>
      <c r="M33" s="43"/>
      <c r="N33" s="43"/>
      <c r="O33" s="32"/>
      <c r="P33" s="32"/>
    </row>
    <row r="34" spans="1:16">
      <c r="A34" s="87"/>
      <c r="B34" s="100"/>
      <c r="C34" s="89"/>
      <c r="D34" s="101"/>
      <c r="E34" s="82"/>
      <c r="F34" s="82"/>
      <c r="G34" s="43"/>
      <c r="H34" s="132" t="s">
        <v>21</v>
      </c>
      <c r="I34" s="132"/>
      <c r="J34" s="132"/>
      <c r="K34" s="132"/>
      <c r="L34" s="132"/>
      <c r="M34" s="132"/>
      <c r="N34" s="43"/>
      <c r="O34" s="32"/>
      <c r="P34" s="32"/>
    </row>
    <row r="35" spans="1:16">
      <c r="A35" s="87"/>
      <c r="B35" s="100"/>
      <c r="C35" s="89"/>
      <c r="D35" s="101"/>
      <c r="E35" s="82"/>
      <c r="F35" s="82"/>
      <c r="G35" s="43"/>
      <c r="H35" s="124" t="s">
        <v>12</v>
      </c>
      <c r="I35" s="124"/>
      <c r="J35" s="124"/>
      <c r="K35" s="125">
        <f>+F11</f>
        <v>840</v>
      </c>
      <c r="L35" s="125"/>
      <c r="M35" s="125"/>
      <c r="N35" s="43"/>
      <c r="O35" s="32"/>
      <c r="P35" s="32"/>
    </row>
    <row r="36" spans="1:16">
      <c r="A36" s="87"/>
      <c r="B36" s="100"/>
      <c r="C36" s="89"/>
      <c r="D36" s="101"/>
      <c r="E36" s="82"/>
      <c r="F36" s="82"/>
      <c r="G36" s="43"/>
      <c r="H36" s="124" t="s">
        <v>22</v>
      </c>
      <c r="I36" s="124"/>
      <c r="J36" s="124"/>
      <c r="K36" s="125">
        <f>+F25</f>
        <v>1120</v>
      </c>
      <c r="L36" s="125"/>
      <c r="M36" s="125"/>
      <c r="N36" s="43"/>
      <c r="O36" s="32"/>
      <c r="P36" s="32"/>
    </row>
    <row r="37" spans="1:16" ht="15.75" thickBot="1">
      <c r="A37" s="87"/>
      <c r="B37" s="103"/>
      <c r="C37" s="104"/>
      <c r="D37" s="105"/>
      <c r="E37" s="83"/>
      <c r="F37" s="83"/>
      <c r="G37" s="43"/>
      <c r="H37" s="124" t="s">
        <v>29</v>
      </c>
      <c r="I37" s="124"/>
      <c r="J37" s="124"/>
      <c r="K37" s="125">
        <f>-N25</f>
        <v>-976</v>
      </c>
      <c r="L37" s="125"/>
      <c r="M37" s="125"/>
      <c r="N37" s="43"/>
      <c r="O37" s="32"/>
      <c r="P37" s="32"/>
    </row>
    <row r="38" spans="1:16" ht="15.75" thickTop="1">
      <c r="A38" s="126" t="s">
        <v>28</v>
      </c>
      <c r="B38" s="127"/>
      <c r="C38" s="127"/>
      <c r="D38" s="77">
        <f>SUM(D29:D37)</f>
        <v>4600</v>
      </c>
      <c r="E38" s="78"/>
      <c r="F38" s="78"/>
      <c r="G38" s="43"/>
      <c r="H38" s="124" t="s">
        <v>23</v>
      </c>
      <c r="I38" s="124"/>
      <c r="J38" s="124"/>
      <c r="K38" s="128">
        <f>+SUM(K35:M37)</f>
        <v>984</v>
      </c>
      <c r="L38" s="128"/>
      <c r="M38" s="128"/>
      <c r="N38" s="43"/>
      <c r="O38" s="32"/>
      <c r="P38" s="32"/>
    </row>
    <row r="39" spans="1:16">
      <c r="A39" s="55"/>
      <c r="B39" s="56"/>
      <c r="C39" s="32"/>
      <c r="D39" s="57"/>
      <c r="E39" s="43"/>
      <c r="F39" s="43"/>
      <c r="G39" s="43"/>
      <c r="H39" s="57"/>
      <c r="I39" s="43"/>
      <c r="J39" s="43"/>
      <c r="K39" s="43"/>
      <c r="L39" s="58"/>
      <c r="M39" s="43"/>
      <c r="N39" s="43"/>
    </row>
  </sheetData>
  <sheetProtection sheet="1" objects="1" scenarios="1"/>
  <mergeCells count="28">
    <mergeCell ref="A2:N2"/>
    <mergeCell ref="A4:B4"/>
    <mergeCell ref="A5:B5"/>
    <mergeCell ref="A6:B6"/>
    <mergeCell ref="H30:J30"/>
    <mergeCell ref="K30:M30"/>
    <mergeCell ref="A25:C25"/>
    <mergeCell ref="A27:A28"/>
    <mergeCell ref="B27:B28"/>
    <mergeCell ref="C27:C28"/>
    <mergeCell ref="D27:F27"/>
    <mergeCell ref="A9:A10"/>
    <mergeCell ref="B9:B10"/>
    <mergeCell ref="C9:C10"/>
    <mergeCell ref="D9:F9"/>
    <mergeCell ref="H9:J9"/>
    <mergeCell ref="L4:M4"/>
    <mergeCell ref="H37:J37"/>
    <mergeCell ref="K37:M37"/>
    <mergeCell ref="A38:C38"/>
    <mergeCell ref="H38:J38"/>
    <mergeCell ref="K38:M38"/>
    <mergeCell ref="L9:N9"/>
    <mergeCell ref="H34:M34"/>
    <mergeCell ref="H35:J35"/>
    <mergeCell ref="K35:M35"/>
    <mergeCell ref="H36:J36"/>
    <mergeCell ref="K36:M36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Nuevo_calculo1">
                <anchor moveWithCells="1" sizeWithCells="1">
                  <from>
                    <xdr:col>4</xdr:col>
                    <xdr:colOff>581025</xdr:colOff>
                    <xdr:row>4</xdr:row>
                    <xdr:rowOff>152400</xdr:rowOff>
                  </from>
                  <to>
                    <xdr:col>8</xdr:col>
                    <xdr:colOff>190500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3:G14"/>
  <sheetViews>
    <sheetView showGridLines="0" workbookViewId="0">
      <selection activeCell="H15" sqref="H15"/>
    </sheetView>
  </sheetViews>
  <sheetFormatPr baseColWidth="10" defaultRowHeight="15"/>
  <cols>
    <col min="2" max="2" width="21.140625" customWidth="1"/>
    <col min="3" max="3" width="15.5703125" customWidth="1"/>
    <col min="5" max="5" width="23.85546875" customWidth="1"/>
    <col min="6" max="6" width="15.5703125" customWidth="1"/>
  </cols>
  <sheetData>
    <row r="3" spans="2:7" ht="21">
      <c r="B3" s="147" t="s">
        <v>34</v>
      </c>
      <c r="C3" s="147"/>
      <c r="E3" s="147" t="s">
        <v>11</v>
      </c>
      <c r="F3" s="147"/>
    </row>
    <row r="4" spans="2:7">
      <c r="B4" s="84" t="s">
        <v>12</v>
      </c>
      <c r="C4" s="116">
        <f>PMP!K11</f>
        <v>840</v>
      </c>
      <c r="D4" s="110"/>
      <c r="E4" s="84" t="s">
        <v>12</v>
      </c>
      <c r="F4" s="115">
        <f>FIFO!K35</f>
        <v>840</v>
      </c>
      <c r="G4" s="109"/>
    </row>
    <row r="5" spans="2:7">
      <c r="B5" s="84" t="s">
        <v>22</v>
      </c>
      <c r="C5" s="116">
        <f>SUM(PMP!E12:'PMP'!E500)</f>
        <v>1120</v>
      </c>
      <c r="D5" s="110"/>
      <c r="E5" s="84" t="s">
        <v>22</v>
      </c>
      <c r="F5" s="115">
        <f>FIFO!K36</f>
        <v>1120</v>
      </c>
      <c r="G5" s="109"/>
    </row>
    <row r="6" spans="2:7">
      <c r="B6" s="108" t="s">
        <v>29</v>
      </c>
      <c r="C6" s="116">
        <f>LOOKUP(1E+307,clave)</f>
        <v>934.85714285714289</v>
      </c>
      <c r="D6" s="111"/>
      <c r="E6" s="108" t="s">
        <v>29</v>
      </c>
      <c r="F6" s="115">
        <f>-FIFO!K37</f>
        <v>976</v>
      </c>
      <c r="G6" s="109"/>
    </row>
    <row r="7" spans="2:7">
      <c r="B7" s="84" t="s">
        <v>23</v>
      </c>
      <c r="C7" s="116">
        <f>C4+C5-C6</f>
        <v>1025.1428571428571</v>
      </c>
      <c r="D7" s="110"/>
      <c r="E7" s="84" t="s">
        <v>23</v>
      </c>
      <c r="F7" s="115">
        <f>FIFO!K38</f>
        <v>984</v>
      </c>
      <c r="G7" s="109"/>
    </row>
    <row r="10" spans="2:7">
      <c r="B10" s="4" t="s">
        <v>39</v>
      </c>
      <c r="C10" s="4"/>
      <c r="D10" s="4"/>
      <c r="E10" s="4"/>
      <c r="F10" s="4"/>
    </row>
    <row r="11" spans="2:7">
      <c r="B11" s="4" t="s">
        <v>40</v>
      </c>
      <c r="C11" s="4"/>
      <c r="D11" s="4"/>
      <c r="E11" s="4"/>
      <c r="F11" s="4"/>
    </row>
    <row r="12" spans="2:7">
      <c r="B12" s="4" t="s">
        <v>41</v>
      </c>
      <c r="C12" s="4"/>
      <c r="D12" s="4"/>
      <c r="E12" s="4"/>
      <c r="F12" s="4"/>
    </row>
    <row r="13" spans="2:7">
      <c r="B13" s="4" t="s">
        <v>42</v>
      </c>
      <c r="C13" s="4"/>
      <c r="D13" s="4"/>
      <c r="E13" s="4"/>
      <c r="F13" s="4"/>
    </row>
    <row r="14" spans="2:7">
      <c r="B14" s="4" t="s">
        <v>43</v>
      </c>
      <c r="C14" s="4"/>
      <c r="D14" s="4"/>
      <c r="E14" s="4"/>
      <c r="F14" s="4"/>
    </row>
  </sheetData>
  <sheetProtection sheet="1" objects="1" scenarios="1"/>
  <mergeCells count="2">
    <mergeCell ref="B3:C3"/>
    <mergeCell ref="E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PMP</vt:lpstr>
      <vt:lpstr>FIFO</vt:lpstr>
      <vt:lpstr>COMPARATIVA</vt:lpstr>
      <vt:lpstr>clave</vt:lpstr>
      <vt:lpstr>existencias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LUISMA</dc:creator>
  <cp:lastModifiedBy>LUISMA</cp:lastModifiedBy>
  <cp:lastPrinted>2014-03-09T20:23:46Z</cp:lastPrinted>
  <dcterms:created xsi:type="dcterms:W3CDTF">2014-03-09T11:26:45Z</dcterms:created>
  <dcterms:modified xsi:type="dcterms:W3CDTF">2014-11-19T11:35:36Z</dcterms:modified>
</cp:coreProperties>
</file>