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ISMA\Desktop\CURSO FUNCIONES FINANCIERAS EXCEL\"/>
    </mc:Choice>
  </mc:AlternateContent>
  <bookViews>
    <workbookView xWindow="0" yWindow="0" windowWidth="20490" windowHeight="7740"/>
  </bookViews>
  <sheets>
    <sheet name="SUPUESTO 1" sheetId="2" r:id="rId1"/>
    <sheet name="SUPUESTO 2" sheetId="3" r:id="rId2"/>
    <sheet name="SUPUESTO 3" sheetId="4" r:id="rId3"/>
    <sheet name="SUPUESTO 4" sheetId="6" r:id="rId4"/>
    <sheet name="SUPUESTO 5" sheetId="8" r:id="rId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7" i="4" l="1"/>
  <c r="E22" i="8" l="1"/>
  <c r="E20" i="8"/>
  <c r="B22" i="8" s="1"/>
  <c r="B24" i="8" s="1"/>
  <c r="E21" i="8" s="1"/>
  <c r="E27" i="6"/>
  <c r="E25" i="6"/>
  <c r="B27" i="6" s="1"/>
  <c r="B29" i="6" s="1"/>
  <c r="E26" i="6" s="1"/>
  <c r="E14" i="4"/>
  <c r="E13" i="4"/>
  <c r="B15" i="4" s="1"/>
  <c r="B33" i="3"/>
  <c r="E30" i="3" s="1"/>
  <c r="E31" i="3"/>
  <c r="E33" i="3" s="1"/>
  <c r="E29" i="3"/>
  <c r="B31" i="3" s="1"/>
  <c r="E23" i="3"/>
  <c r="E21" i="3"/>
  <c r="B23" i="3" s="1"/>
  <c r="B25" i="3" s="1"/>
  <c r="E22" i="3" s="1"/>
  <c r="B23" i="2"/>
  <c r="B33" i="2"/>
  <c r="E30" i="2" s="1"/>
  <c r="E33" i="2" s="1"/>
  <c r="B31" i="2"/>
  <c r="E31" i="2"/>
  <c r="E29" i="2"/>
  <c r="E23" i="2"/>
  <c r="E21" i="2"/>
  <c r="B25" i="2" s="1"/>
  <c r="E22" i="2" s="1"/>
  <c r="E17" i="4" l="1"/>
  <c r="E24" i="8"/>
  <c r="E29" i="6"/>
  <c r="E25" i="2"/>
  <c r="E25" i="3"/>
</calcChain>
</file>

<file path=xl/sharedStrings.xml><?xml version="1.0" encoding="utf-8"?>
<sst xmlns="http://schemas.openxmlformats.org/spreadsheetml/2006/main" count="92" uniqueCount="25">
  <si>
    <t>SUPUESTO PRÁCTICO 1</t>
  </si>
  <si>
    <t>SOLUCIÓN</t>
  </si>
  <si>
    <t>FECHA DE ADQUISICIÓN</t>
  </si>
  <si>
    <t>FECHA DE VENCIMIENTO</t>
  </si>
  <si>
    <t>TIPO DE INTERÉS</t>
  </si>
  <si>
    <t>TASA DE DESCUENTO</t>
  </si>
  <si>
    <t>PLAZO DE LA INVERSIÓN</t>
  </si>
  <si>
    <t>CAPITAL INVERTIDO</t>
  </si>
  <si>
    <t>Nº DE TITULOS</t>
  </si>
  <si>
    <t>VALOR DE AMORTIZACIÓN</t>
  </si>
  <si>
    <t>RENDIMIENTO INVERSIÓN</t>
  </si>
  <si>
    <t>PRECIO MEDIO DE UNA LETRA EN %</t>
  </si>
  <si>
    <t>Días</t>
  </si>
  <si>
    <t>CONOCIENDO EL TIPO DE INTERÉS (MERCADO ESPAÑOL)</t>
  </si>
  <si>
    <t>CONOCIENDO EL TIPO DE INTERÉS (MERCADO EEUU)</t>
  </si>
  <si>
    <t>NOMINAL DEL PAGARÉ</t>
  </si>
  <si>
    <t>VALOR EFECTIVO</t>
  </si>
  <si>
    <t>DESCUENTO COMERCIAL</t>
  </si>
  <si>
    <t>FECHA DESCUENTO</t>
  </si>
  <si>
    <t>EFECTIVO RECIBIDO POR 100 EUROS</t>
  </si>
  <si>
    <t>DÍAS DE DESCUENTO</t>
  </si>
  <si>
    <t>SUPUESTO PRÁCTICO 3</t>
  </si>
  <si>
    <t>SUPUESTO PRÁCTICO 2</t>
  </si>
  <si>
    <t>SUPUESTO PRÁCTICO 4</t>
  </si>
  <si>
    <t>SUPUESTO PRÁCTICO 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</si>
</sst>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quot;_-;\-* #,##0.00\ &quot;€&quot;_-;_-* &quot;-&quot;??\ &quot;€&quot;_-;_-@_-"/>
    <numFmt numFmtId="43" formatCode="_-* #,##0.00\ _€_-;\-* #,##0.00\ _€_-;_-* &quot;-&quot;??\ _€_-;_-@_-"/>
    <numFmt numFmtId="164" formatCode="_-* #,##0.00\ [$€-C0A]_-;\-* #,##0.00\ [$€-C0A]_-;_-* &quot;-&quot;??\ [$€-C0A]_-;_-@_-"/>
    <numFmt numFmtId="165" formatCode="0.000%"/>
    <numFmt numFmtId="166" formatCode="0.000"/>
  </numFmts>
  <fonts count="8"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Trebuchet MS"/>
      <family val="2"/>
    </font>
    <font>
      <b/>
      <sz val="10"/>
      <color theme="1"/>
      <name val="Trebuchet MS"/>
      <family val="2"/>
    </font>
    <font>
      <b/>
      <sz val="10"/>
      <color rgb="FFFF0000"/>
      <name val="Trebuchet MS"/>
      <family val="2"/>
    </font>
    <font>
      <b/>
      <sz val="12"/>
      <color theme="1"/>
      <name val="Calibri"/>
      <family val="2"/>
      <scheme val="minor"/>
    </font>
    <font>
      <b/>
      <sz val="12"/>
      <color theme="1"/>
      <name val="Trebuchet MS"/>
      <family val="2"/>
    </font>
  </fonts>
  <fills count="6">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
      <patternFill patternType="solid">
        <fgColor rgb="FFFFC000"/>
        <bgColor indexed="64"/>
      </patternFill>
    </fill>
    <fill>
      <patternFill patternType="solid">
        <fgColor theme="4" tint="0.79998168889431442"/>
        <bgColor indexed="64"/>
      </patternFill>
    </fill>
  </fills>
  <borders count="1">
    <border>
      <left/>
      <right/>
      <top/>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37">
    <xf numFmtId="0" fontId="0" fillId="0" borderId="0" xfId="0"/>
    <xf numFmtId="0" fontId="3" fillId="0" borderId="0" xfId="0" applyFont="1" applyAlignment="1">
      <alignment vertical="center"/>
    </xf>
    <xf numFmtId="0" fontId="2" fillId="0" borderId="0" xfId="0" applyFont="1"/>
    <xf numFmtId="0" fontId="4" fillId="0" borderId="0" xfId="0" applyFont="1" applyAlignment="1">
      <alignment vertical="center"/>
    </xf>
    <xf numFmtId="0" fontId="2" fillId="3" borderId="0" xfId="0" applyFont="1" applyFill="1"/>
    <xf numFmtId="0" fontId="0" fillId="3" borderId="0" xfId="0" applyFill="1"/>
    <xf numFmtId="164" fontId="0" fillId="0" borderId="0" xfId="0" applyNumberFormat="1" applyFill="1" applyProtection="1">
      <protection locked="0"/>
    </xf>
    <xf numFmtId="10" fontId="0" fillId="0" borderId="0" xfId="1" applyNumberFormat="1" applyFont="1" applyFill="1" applyProtection="1">
      <protection locked="0"/>
    </xf>
    <xf numFmtId="0" fontId="0" fillId="0" borderId="0" xfId="0" applyFill="1" applyProtection="1">
      <protection locked="0"/>
    </xf>
    <xf numFmtId="0" fontId="4" fillId="0" borderId="0" xfId="0" applyFont="1" applyAlignment="1">
      <alignment horizontal="center" vertical="center"/>
    </xf>
    <xf numFmtId="43" fontId="2" fillId="0" borderId="0" xfId="2" applyFont="1" applyFill="1" applyProtection="1">
      <protection locked="0"/>
    </xf>
    <xf numFmtId="9" fontId="2" fillId="0" borderId="0" xfId="1" applyFont="1" applyFill="1" applyAlignment="1" applyProtection="1">
      <alignment horizontal="center"/>
      <protection locked="0"/>
    </xf>
    <xf numFmtId="10" fontId="2" fillId="0" borderId="0" xfId="1" applyNumberFormat="1" applyFont="1" applyFill="1" applyAlignment="1" applyProtection="1">
      <alignment horizontal="center"/>
      <protection locked="0"/>
    </xf>
    <xf numFmtId="0" fontId="0" fillId="0" borderId="0" xfId="0" applyFill="1"/>
    <xf numFmtId="0" fontId="4" fillId="0" borderId="0" xfId="0" applyFont="1" applyFill="1" applyAlignment="1">
      <alignment horizontal="center" vertical="center"/>
    </xf>
    <xf numFmtId="0" fontId="5" fillId="0" borderId="0" xfId="0" applyFont="1" applyAlignment="1">
      <alignment horizontal="center" vertical="center"/>
    </xf>
    <xf numFmtId="0" fontId="4" fillId="4" borderId="0" xfId="0" applyFont="1" applyFill="1" applyAlignment="1">
      <alignment horizontal="center" vertical="center"/>
    </xf>
    <xf numFmtId="14" fontId="2" fillId="0" borderId="0" xfId="1" applyNumberFormat="1" applyFont="1" applyFill="1" applyAlignment="1" applyProtection="1">
      <alignment horizontal="center"/>
      <protection locked="0"/>
    </xf>
    <xf numFmtId="165" fontId="2" fillId="0" borderId="0" xfId="1" applyNumberFormat="1" applyFont="1" applyFill="1" applyAlignment="1" applyProtection="1">
      <alignment horizontal="center"/>
      <protection locked="0"/>
    </xf>
    <xf numFmtId="2" fontId="0" fillId="0" borderId="0" xfId="0" applyNumberFormat="1"/>
    <xf numFmtId="166" fontId="2" fillId="2" borderId="0" xfId="1" applyNumberFormat="1" applyFont="1" applyFill="1" applyAlignment="1" applyProtection="1">
      <alignment horizontal="center"/>
      <protection locked="0"/>
    </xf>
    <xf numFmtId="0" fontId="0" fillId="0" borderId="0" xfId="0" applyNumberFormat="1" applyAlignment="1">
      <alignment horizontal="center"/>
    </xf>
    <xf numFmtId="43" fontId="0" fillId="0" borderId="0" xfId="2" applyFont="1"/>
    <xf numFmtId="10" fontId="2" fillId="0" borderId="0" xfId="1" applyNumberFormat="1" applyFont="1" applyFill="1" applyAlignment="1" applyProtection="1">
      <alignment horizontal="left"/>
      <protection locked="0"/>
    </xf>
    <xf numFmtId="165" fontId="2" fillId="0" borderId="0" xfId="1" applyNumberFormat="1" applyFont="1" applyFill="1" applyAlignment="1" applyProtection="1">
      <alignment horizontal="center"/>
    </xf>
    <xf numFmtId="0" fontId="0" fillId="0" borderId="0" xfId="0" applyNumberFormat="1" applyAlignment="1" applyProtection="1">
      <alignment horizontal="center"/>
      <protection locked="0"/>
    </xf>
    <xf numFmtId="166" fontId="2" fillId="0" borderId="0" xfId="1" applyNumberFormat="1" applyFont="1" applyFill="1" applyAlignment="1" applyProtection="1">
      <alignment horizontal="center"/>
      <protection locked="0"/>
    </xf>
    <xf numFmtId="43" fontId="0" fillId="0" borderId="0" xfId="2" applyFont="1" applyAlignment="1">
      <alignment horizontal="center"/>
    </xf>
    <xf numFmtId="0" fontId="6" fillId="0" borderId="0" xfId="0" applyFont="1" applyAlignment="1">
      <alignment horizontal="left"/>
    </xf>
    <xf numFmtId="0" fontId="7" fillId="0" borderId="0" xfId="0" applyFont="1" applyAlignment="1">
      <alignment horizontal="left" vertical="center"/>
    </xf>
    <xf numFmtId="43" fontId="2" fillId="2" borderId="0" xfId="2" applyFont="1" applyFill="1"/>
    <xf numFmtId="0" fontId="2" fillId="0" borderId="0" xfId="0" applyFont="1" applyFill="1" applyAlignment="1">
      <alignment horizontal="center"/>
    </xf>
    <xf numFmtId="0" fontId="2" fillId="0" borderId="0" xfId="0" applyNumberFormat="1" applyFont="1" applyAlignment="1">
      <alignment horizontal="center"/>
    </xf>
    <xf numFmtId="14" fontId="2" fillId="5" borderId="0" xfId="1" applyNumberFormat="1" applyFont="1" applyFill="1" applyAlignment="1" applyProtection="1">
      <alignment horizontal="center"/>
      <protection locked="0"/>
    </xf>
    <xf numFmtId="165" fontId="2" fillId="5" borderId="0" xfId="1" applyNumberFormat="1" applyFont="1" applyFill="1" applyAlignment="1" applyProtection="1">
      <alignment horizontal="center"/>
      <protection locked="0"/>
    </xf>
    <xf numFmtId="43" fontId="2" fillId="5" borderId="0" xfId="2" applyFont="1" applyFill="1" applyProtection="1">
      <protection locked="0"/>
    </xf>
    <xf numFmtId="2" fontId="2" fillId="2" borderId="0" xfId="3" applyNumberFormat="1" applyFont="1" applyFill="1" applyAlignment="1" applyProtection="1">
      <alignment horizontal="center"/>
    </xf>
  </cellXfs>
  <cellStyles count="4">
    <cellStyle name="Millares" xfId="2" builtinId="3"/>
    <cellStyle name="Moneda" xfId="3" builtinId="4"/>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3.jp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http://www.ivf.gva.es/"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http://www.ivf.gva.es/" TargetMode="External"/></Relationships>
</file>

<file path=xl/drawings/drawing1.xml><?xml version="1.0" encoding="utf-8"?>
<xdr:wsDr xmlns:xdr="http://schemas.openxmlformats.org/drawingml/2006/spreadsheetDrawing" xmlns:a="http://schemas.openxmlformats.org/drawingml/2006/main">
  <xdr:twoCellAnchor>
    <xdr:from>
      <xdr:col>6</xdr:col>
      <xdr:colOff>600075</xdr:colOff>
      <xdr:row>23</xdr:row>
      <xdr:rowOff>104774</xdr:rowOff>
    </xdr:from>
    <xdr:to>
      <xdr:col>14</xdr:col>
      <xdr:colOff>285750</xdr:colOff>
      <xdr:row>43</xdr:row>
      <xdr:rowOff>152400</xdr:rowOff>
    </xdr:to>
    <mc:AlternateContent xmlns:mc="http://schemas.openxmlformats.org/markup-compatibility/2006" xmlns:a14="http://schemas.microsoft.com/office/drawing/2010/main">
      <mc:Choice Requires="a14">
        <xdr:sp macro="" textlink="">
          <xdr:nvSpPr>
            <xdr:cNvPr id="2" name="CuadroTexto 1"/>
            <xdr:cNvSpPr txBox="1"/>
          </xdr:nvSpPr>
          <xdr:spPr>
            <a:xfrm>
              <a:off x="6819900" y="4486274"/>
              <a:ext cx="5781675" cy="3857626"/>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ES" sz="1100" b="1"/>
                <a:t>EXPLICACIÓN</a:t>
              </a:r>
            </a:p>
            <a:p>
              <a:pPr algn="l"/>
              <a:r>
                <a:rPr lang="es-ES" sz="1100" b="1"/>
                <a:t>En la celda B25 hemos utilizado la función LETRA.DE.TES.PRECIO</a:t>
              </a:r>
              <a:r>
                <a:rPr lang="es-ES" sz="1100" b="1" baseline="0"/>
                <a:t> con sus argumentos correspondientes: FECHA DE ADQUISICIÓN DEL TITULO (celda B20), FECHA DE VENCIMIENTO DE TITULO (celda B21)  y la TASA DE DESCUENTO (celda B23). vemos que coincide con el precio medio de la subasta de la página web del Tesoro Público.</a:t>
              </a:r>
            </a:p>
            <a:p>
              <a:pPr algn="l"/>
              <a:endParaRPr lang="es-ES" sz="1100" b="1" baseline="0"/>
            </a:p>
            <a:p>
              <a:r>
                <a:rPr lang="es-ES" sz="1100">
                  <a:solidFill>
                    <a:schemeClr val="dk1"/>
                  </a:solidFill>
                  <a:effectLst/>
                  <a:latin typeface="+mn-lt"/>
                  <a:ea typeface="+mn-ea"/>
                  <a:cs typeface="+mn-cs"/>
                </a:rPr>
                <a:t>Debemos tener en cuenta que la función estudiada está diseñada para aquellos mercados, por ejemplo en EEUU, que cotizan al descuento y publican directamente el tipo de descuento.</a:t>
              </a:r>
            </a:p>
            <a:p>
              <a:r>
                <a:rPr lang="es-ES" sz="1100">
                  <a:solidFill>
                    <a:schemeClr val="dk1"/>
                  </a:solidFill>
                  <a:effectLst/>
                  <a:latin typeface="+mn-lt"/>
                  <a:ea typeface="+mn-ea"/>
                  <a:cs typeface="+mn-cs"/>
                </a:rPr>
                <a:t>Para adaptar esta función al mercado español de Letras del Tesoro deberemos calcular el tipo de descuento “d” equivalente al tipo de interés “i” publicado en la subasta de los títulos. (celda B22), que es el datoo conocido por nosotros.</a:t>
              </a:r>
            </a:p>
            <a:p>
              <a:r>
                <a:rPr lang="es-ES" sz="1100">
                  <a:solidFill>
                    <a:schemeClr val="dk1"/>
                  </a:solidFill>
                  <a:effectLst/>
                  <a:latin typeface="+mn-lt"/>
                  <a:ea typeface="+mn-ea"/>
                  <a:cs typeface="+mn-cs"/>
                </a:rPr>
                <a:t>Para ello debemos refrescar nuestros conocimientos de matemática financiera y partir de la ecuación de </a:t>
              </a:r>
              <a:r>
                <a:rPr lang="es-ES" sz="1100" b="1" i="1">
                  <a:solidFill>
                    <a:schemeClr val="dk1"/>
                  </a:solidFill>
                  <a:effectLst/>
                  <a:latin typeface="+mn-lt"/>
                  <a:ea typeface="+mn-ea"/>
                  <a:cs typeface="+mn-cs"/>
                </a:rPr>
                <a:t>igualdad entre descuento comercial y descuento racional </a:t>
              </a:r>
              <a:r>
                <a:rPr lang="es-ES" sz="1100">
                  <a:solidFill>
                    <a:schemeClr val="dk1"/>
                  </a:solidFill>
                  <a:effectLst/>
                  <a:latin typeface="+mn-lt"/>
                  <a:ea typeface="+mn-ea"/>
                  <a:cs typeface="+mn-cs"/>
                </a:rPr>
                <a:t>(que funciona con tipos de interés). </a:t>
              </a:r>
            </a:p>
            <a:p>
              <a:pPr/>
              <a14:m>
                <m:oMathPara xmlns:m="http://schemas.openxmlformats.org/officeDocument/2006/math">
                  <m:oMathParaPr>
                    <m:jc m:val="centerGroup"/>
                  </m:oMathParaPr>
                  <m:oMath xmlns:m="http://schemas.openxmlformats.org/officeDocument/2006/math">
                    <m:r>
                      <a:rPr lang="es-ES" sz="1100" i="1">
                        <a:solidFill>
                          <a:schemeClr val="dk1"/>
                        </a:solidFill>
                        <a:effectLst/>
                        <a:latin typeface="Cambria Math" panose="02040503050406030204" pitchFamily="18" charset="0"/>
                        <a:ea typeface="+mn-ea"/>
                        <a:cs typeface="+mn-cs"/>
                      </a:rPr>
                      <m:t>𝑑</m:t>
                    </m:r>
                    <m:r>
                      <a:rPr lang="es-ES" sz="1100" i="1">
                        <a:solidFill>
                          <a:schemeClr val="dk1"/>
                        </a:solidFill>
                        <a:effectLst/>
                        <a:latin typeface="Cambria Math" panose="02040503050406030204" pitchFamily="18" charset="0"/>
                        <a:ea typeface="+mn-ea"/>
                        <a:cs typeface="+mn-cs"/>
                      </a:rPr>
                      <m:t>=</m:t>
                    </m:r>
                    <m:f>
                      <m:fPr>
                        <m:ctrlPr>
                          <a:rPr lang="es-ES" sz="1100" i="1">
                            <a:solidFill>
                              <a:schemeClr val="dk1"/>
                            </a:solidFill>
                            <a:effectLst/>
                            <a:latin typeface="Cambria Math" panose="02040503050406030204" pitchFamily="18" charset="0"/>
                            <a:ea typeface="+mn-ea"/>
                            <a:cs typeface="+mn-cs"/>
                          </a:rPr>
                        </m:ctrlPr>
                      </m:fPr>
                      <m:num>
                        <m:r>
                          <a:rPr lang="es-ES" sz="1100" i="1">
                            <a:solidFill>
                              <a:schemeClr val="dk1"/>
                            </a:solidFill>
                            <a:effectLst/>
                            <a:latin typeface="Cambria Math" panose="02040503050406030204" pitchFamily="18" charset="0"/>
                            <a:ea typeface="+mn-ea"/>
                            <a:cs typeface="+mn-cs"/>
                          </a:rPr>
                          <m:t>𝑖</m:t>
                        </m:r>
                      </m:num>
                      <m:den>
                        <m:r>
                          <a:rPr lang="es-ES" sz="1100" i="1">
                            <a:solidFill>
                              <a:schemeClr val="dk1"/>
                            </a:solidFill>
                            <a:effectLst/>
                            <a:latin typeface="Cambria Math" panose="02040503050406030204" pitchFamily="18" charset="0"/>
                            <a:ea typeface="+mn-ea"/>
                            <a:cs typeface="+mn-cs"/>
                          </a:rPr>
                          <m:t>1+</m:t>
                        </m:r>
                        <m:r>
                          <a:rPr lang="es-ES" sz="1100" i="1">
                            <a:solidFill>
                              <a:schemeClr val="dk1"/>
                            </a:solidFill>
                            <a:effectLst/>
                            <a:latin typeface="Cambria Math" panose="02040503050406030204" pitchFamily="18" charset="0"/>
                            <a:ea typeface="+mn-ea"/>
                            <a:cs typeface="+mn-cs"/>
                          </a:rPr>
                          <m:t>𝑛</m:t>
                        </m:r>
                        <m:r>
                          <a:rPr lang="es-ES" sz="1100" i="1">
                            <a:solidFill>
                              <a:schemeClr val="dk1"/>
                            </a:solidFill>
                            <a:effectLst/>
                            <a:latin typeface="Cambria Math" panose="02040503050406030204" pitchFamily="18" charset="0"/>
                            <a:ea typeface="+mn-ea"/>
                            <a:cs typeface="+mn-cs"/>
                          </a:rPr>
                          <m:t>.</m:t>
                        </m:r>
                        <m:f>
                          <m:fPr>
                            <m:ctrlPr>
                              <a:rPr lang="es-ES" sz="1100" i="1">
                                <a:solidFill>
                                  <a:schemeClr val="dk1"/>
                                </a:solidFill>
                                <a:effectLst/>
                                <a:latin typeface="Cambria Math" panose="02040503050406030204" pitchFamily="18" charset="0"/>
                                <a:ea typeface="+mn-ea"/>
                                <a:cs typeface="+mn-cs"/>
                              </a:rPr>
                            </m:ctrlPr>
                          </m:fPr>
                          <m:num>
                            <m:r>
                              <a:rPr lang="es-ES" sz="1100" i="1">
                                <a:solidFill>
                                  <a:schemeClr val="dk1"/>
                                </a:solidFill>
                                <a:effectLst/>
                                <a:latin typeface="Cambria Math" panose="02040503050406030204" pitchFamily="18" charset="0"/>
                                <a:ea typeface="+mn-ea"/>
                                <a:cs typeface="+mn-cs"/>
                              </a:rPr>
                              <m:t>𝑖</m:t>
                            </m:r>
                          </m:num>
                          <m:den>
                            <m:r>
                              <a:rPr lang="es-ES" sz="1100" i="1">
                                <a:solidFill>
                                  <a:schemeClr val="dk1"/>
                                </a:solidFill>
                                <a:effectLst/>
                                <a:latin typeface="Cambria Math" panose="02040503050406030204" pitchFamily="18" charset="0"/>
                                <a:ea typeface="+mn-ea"/>
                                <a:cs typeface="+mn-cs"/>
                              </a:rPr>
                              <m:t>360</m:t>
                            </m:r>
                          </m:den>
                        </m:f>
                      </m:den>
                    </m:f>
                  </m:oMath>
                </m:oMathPara>
              </a14:m>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Fórmula introducida en la celda B23</a:t>
              </a:r>
            </a:p>
            <a:p>
              <a:r>
                <a:rPr lang="es-ES" sz="1100">
                  <a:solidFill>
                    <a:schemeClr val="dk1"/>
                  </a:solidFill>
                  <a:effectLst/>
                  <a:latin typeface="+mn-lt"/>
                  <a:ea typeface="+mn-ea"/>
                  <a:cs typeface="+mn-cs"/>
                </a:rPr>
                <a:t>Ten en cuenta que el valor nominal de las letras del tesoro es de 1.000 euros.</a:t>
              </a:r>
            </a:p>
            <a:p>
              <a:r>
                <a:rPr lang="es-ES" sz="1100">
                  <a:solidFill>
                    <a:schemeClr val="dk1"/>
                  </a:solidFill>
                  <a:effectLst/>
                  <a:latin typeface="+mn-lt"/>
                  <a:ea typeface="+mn-ea"/>
                  <a:cs typeface="+mn-cs"/>
                </a:rPr>
                <a:t>Duración de la inversión: B21-B20</a:t>
              </a:r>
            </a:p>
            <a:p>
              <a:r>
                <a:rPr lang="es-ES" sz="1100">
                  <a:solidFill>
                    <a:schemeClr val="dk1"/>
                  </a:solidFill>
                  <a:effectLst/>
                  <a:latin typeface="+mn-lt"/>
                  <a:ea typeface="+mn-ea"/>
                  <a:cs typeface="+mn-cs"/>
                </a:rPr>
                <a:t>Importe de la inversión:  número de títulos x 1000 (nominal de cada título) x precio medio/100</a:t>
              </a:r>
            </a:p>
            <a:p>
              <a:r>
                <a:rPr lang="es-ES" sz="1100">
                  <a:solidFill>
                    <a:schemeClr val="dk1"/>
                  </a:solidFill>
                  <a:effectLst/>
                  <a:latin typeface="+mn-lt"/>
                  <a:ea typeface="+mn-ea"/>
                  <a:cs typeface="+mn-cs"/>
                </a:rPr>
                <a:t>Valor</a:t>
              </a:r>
              <a:r>
                <a:rPr lang="es-ES" sz="1100" baseline="0">
                  <a:solidFill>
                    <a:schemeClr val="dk1"/>
                  </a:solidFill>
                  <a:effectLst/>
                  <a:latin typeface="+mn-lt"/>
                  <a:ea typeface="+mn-ea"/>
                  <a:cs typeface="+mn-cs"/>
                </a:rPr>
                <a:t> de amortización: Número de títulos x nominal de cada título.</a:t>
              </a:r>
            </a:p>
            <a:p>
              <a:r>
                <a:rPr lang="es-ES" sz="1100" baseline="0">
                  <a:solidFill>
                    <a:schemeClr val="dk1"/>
                  </a:solidFill>
                  <a:effectLst/>
                  <a:latin typeface="+mn-lt"/>
                  <a:ea typeface="+mn-ea"/>
                  <a:cs typeface="+mn-cs"/>
                </a:rPr>
                <a:t>Rendimiento: Valor de amortización - Capital invertido</a:t>
              </a:r>
            </a:p>
            <a:p>
              <a:endParaRPr lang="es-ES" sz="1100">
                <a:solidFill>
                  <a:schemeClr val="dk1"/>
                </a:solidFill>
                <a:effectLst/>
                <a:latin typeface="+mn-lt"/>
                <a:ea typeface="+mn-ea"/>
                <a:cs typeface="+mn-cs"/>
              </a:endParaRPr>
            </a:p>
            <a:p>
              <a:pPr algn="l"/>
              <a:endParaRPr lang="es-ES" sz="1100" b="1"/>
            </a:p>
          </xdr:txBody>
        </xdr:sp>
      </mc:Choice>
      <mc:Fallback xmlns="">
        <xdr:sp macro="" textlink="">
          <xdr:nvSpPr>
            <xdr:cNvPr id="2" name="CuadroTexto 1"/>
            <xdr:cNvSpPr txBox="1"/>
          </xdr:nvSpPr>
          <xdr:spPr>
            <a:xfrm>
              <a:off x="6819900" y="4486274"/>
              <a:ext cx="5781675" cy="3857626"/>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ES" sz="1100" b="1"/>
                <a:t>EXPLICACIÓN</a:t>
              </a:r>
            </a:p>
            <a:p>
              <a:pPr algn="l"/>
              <a:r>
                <a:rPr lang="es-ES" sz="1100" b="1"/>
                <a:t>En la celda B25 hemos utilizado la función LETRA.DE.TES.PRECIO</a:t>
              </a:r>
              <a:r>
                <a:rPr lang="es-ES" sz="1100" b="1" baseline="0"/>
                <a:t> con sus argumentos correspondientes: FECHA DE ADQUISICIÓN DEL TITULO (celda B20), FECHA DE VENCIMIENTO DE TITULO (celda B21)  y la TASA DE DESCUENTO (celda B23). vemos que coincide con el precio medio de la subasta de la página web del Tesoro Público.</a:t>
              </a:r>
            </a:p>
            <a:p>
              <a:pPr algn="l"/>
              <a:endParaRPr lang="es-ES" sz="1100" b="1" baseline="0"/>
            </a:p>
            <a:p>
              <a:r>
                <a:rPr lang="es-ES" sz="1100">
                  <a:solidFill>
                    <a:schemeClr val="dk1"/>
                  </a:solidFill>
                  <a:effectLst/>
                  <a:latin typeface="+mn-lt"/>
                  <a:ea typeface="+mn-ea"/>
                  <a:cs typeface="+mn-cs"/>
                </a:rPr>
                <a:t>Debemos tener en cuenta que la función estudiada está diseñada para aquellos mercados, por ejemplo en EEUU, que cotizan al descuento y publican directamente el tipo de descuento.</a:t>
              </a:r>
            </a:p>
            <a:p>
              <a:r>
                <a:rPr lang="es-ES" sz="1100">
                  <a:solidFill>
                    <a:schemeClr val="dk1"/>
                  </a:solidFill>
                  <a:effectLst/>
                  <a:latin typeface="+mn-lt"/>
                  <a:ea typeface="+mn-ea"/>
                  <a:cs typeface="+mn-cs"/>
                </a:rPr>
                <a:t>Para adaptar esta función al mercado español de Letras del Tesoro deberemos calcular el tipo de descuento “d” equivalente al tipo de interés “i” publicado en la subasta de los títulos. (celda B22), que es el datoo conocido por nosotros.</a:t>
              </a:r>
            </a:p>
            <a:p>
              <a:r>
                <a:rPr lang="es-ES" sz="1100">
                  <a:solidFill>
                    <a:schemeClr val="dk1"/>
                  </a:solidFill>
                  <a:effectLst/>
                  <a:latin typeface="+mn-lt"/>
                  <a:ea typeface="+mn-ea"/>
                  <a:cs typeface="+mn-cs"/>
                </a:rPr>
                <a:t>Para ello debemos refrescar nuestros conocimientos de matemática financiera y partir de la ecuación de </a:t>
              </a:r>
              <a:r>
                <a:rPr lang="es-ES" sz="1100" b="1" i="1">
                  <a:solidFill>
                    <a:schemeClr val="dk1"/>
                  </a:solidFill>
                  <a:effectLst/>
                  <a:latin typeface="+mn-lt"/>
                  <a:ea typeface="+mn-ea"/>
                  <a:cs typeface="+mn-cs"/>
                </a:rPr>
                <a:t>igualdad entre descuento comercial y descuento racional </a:t>
              </a:r>
              <a:r>
                <a:rPr lang="es-ES" sz="1100">
                  <a:solidFill>
                    <a:schemeClr val="dk1"/>
                  </a:solidFill>
                  <a:effectLst/>
                  <a:latin typeface="+mn-lt"/>
                  <a:ea typeface="+mn-ea"/>
                  <a:cs typeface="+mn-cs"/>
                </a:rPr>
                <a:t>(que funciona con tipos de interés). </a:t>
              </a:r>
            </a:p>
            <a:p>
              <a:r>
                <a:rPr lang="es-ES" sz="1100" i="0">
                  <a:solidFill>
                    <a:schemeClr val="dk1"/>
                  </a:solidFill>
                  <a:effectLst/>
                  <a:latin typeface="+mn-lt"/>
                  <a:ea typeface="+mn-ea"/>
                  <a:cs typeface="+mn-cs"/>
                </a:rPr>
                <a:t>𝑑=𝑖/(1+𝑛.𝑖/360)</a:t>
              </a:r>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Fórmula introducida en la celda B23</a:t>
              </a:r>
            </a:p>
            <a:p>
              <a:r>
                <a:rPr lang="es-ES" sz="1100">
                  <a:solidFill>
                    <a:schemeClr val="dk1"/>
                  </a:solidFill>
                  <a:effectLst/>
                  <a:latin typeface="+mn-lt"/>
                  <a:ea typeface="+mn-ea"/>
                  <a:cs typeface="+mn-cs"/>
                </a:rPr>
                <a:t>Ten en cuenta que el valor nominal de las letras del tesoro es de 1.000 euros.</a:t>
              </a:r>
            </a:p>
            <a:p>
              <a:r>
                <a:rPr lang="es-ES" sz="1100">
                  <a:solidFill>
                    <a:schemeClr val="dk1"/>
                  </a:solidFill>
                  <a:effectLst/>
                  <a:latin typeface="+mn-lt"/>
                  <a:ea typeface="+mn-ea"/>
                  <a:cs typeface="+mn-cs"/>
                </a:rPr>
                <a:t>Duración de la inversión: B21-B20</a:t>
              </a:r>
            </a:p>
            <a:p>
              <a:r>
                <a:rPr lang="es-ES" sz="1100">
                  <a:solidFill>
                    <a:schemeClr val="dk1"/>
                  </a:solidFill>
                  <a:effectLst/>
                  <a:latin typeface="+mn-lt"/>
                  <a:ea typeface="+mn-ea"/>
                  <a:cs typeface="+mn-cs"/>
                </a:rPr>
                <a:t>Importe de la inversión:  número de títulos x 1000 (nominal de cada título) x precio medio/100</a:t>
              </a:r>
            </a:p>
            <a:p>
              <a:r>
                <a:rPr lang="es-ES" sz="1100">
                  <a:solidFill>
                    <a:schemeClr val="dk1"/>
                  </a:solidFill>
                  <a:effectLst/>
                  <a:latin typeface="+mn-lt"/>
                  <a:ea typeface="+mn-ea"/>
                  <a:cs typeface="+mn-cs"/>
                </a:rPr>
                <a:t>Valor</a:t>
              </a:r>
              <a:r>
                <a:rPr lang="es-ES" sz="1100" baseline="0">
                  <a:solidFill>
                    <a:schemeClr val="dk1"/>
                  </a:solidFill>
                  <a:effectLst/>
                  <a:latin typeface="+mn-lt"/>
                  <a:ea typeface="+mn-ea"/>
                  <a:cs typeface="+mn-cs"/>
                </a:rPr>
                <a:t> de amortización: Número de títulos x nominal de cada título.</a:t>
              </a:r>
            </a:p>
            <a:p>
              <a:r>
                <a:rPr lang="es-ES" sz="1100" baseline="0">
                  <a:solidFill>
                    <a:schemeClr val="dk1"/>
                  </a:solidFill>
                  <a:effectLst/>
                  <a:latin typeface="+mn-lt"/>
                  <a:ea typeface="+mn-ea"/>
                  <a:cs typeface="+mn-cs"/>
                </a:rPr>
                <a:t>Rendimiento: Valor de amortización - Capital invertido</a:t>
              </a:r>
            </a:p>
            <a:p>
              <a:endParaRPr lang="es-ES" sz="1100">
                <a:solidFill>
                  <a:schemeClr val="dk1"/>
                </a:solidFill>
                <a:effectLst/>
                <a:latin typeface="+mn-lt"/>
                <a:ea typeface="+mn-ea"/>
                <a:cs typeface="+mn-cs"/>
              </a:endParaRPr>
            </a:p>
            <a:p>
              <a:pPr algn="l"/>
              <a:endParaRPr lang="es-ES" sz="1100" b="1"/>
            </a:p>
          </xdr:txBody>
        </xdr:sp>
      </mc:Fallback>
    </mc:AlternateContent>
    <xdr:clientData/>
  </xdr:twoCellAnchor>
  <xdr:twoCellAnchor>
    <xdr:from>
      <xdr:col>0</xdr:col>
      <xdr:colOff>85725</xdr:colOff>
      <xdr:row>1</xdr:row>
      <xdr:rowOff>161924</xdr:rowOff>
    </xdr:from>
    <xdr:to>
      <xdr:col>6</xdr:col>
      <xdr:colOff>438150</xdr:colOff>
      <xdr:row>16</xdr:row>
      <xdr:rowOff>38099</xdr:rowOff>
    </xdr:to>
    <xdr:sp macro="" textlink="">
      <xdr:nvSpPr>
        <xdr:cNvPr id="11" name="CuadroTexto 10"/>
        <xdr:cNvSpPr txBox="1"/>
      </xdr:nvSpPr>
      <xdr:spPr>
        <a:xfrm>
          <a:off x="85725" y="352424"/>
          <a:ext cx="6429375" cy="2733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solidFill>
                <a:schemeClr val="dk1"/>
              </a:solidFill>
              <a:effectLst/>
              <a:latin typeface="+mn-lt"/>
              <a:ea typeface="+mn-ea"/>
              <a:cs typeface="+mn-cs"/>
            </a:rPr>
            <a:t>En la subasta realizada el 23 de septiembre de 2014 nuestra empresa solicitó 60 letras del Tesoro en el tramo no competitivo. La dirección General del tesoro nos comunica que nos han adjudicado los 60 títulos. Los resultados de la subasta han sido los siguientes:</a:t>
          </a:r>
        </a:p>
        <a:p>
          <a:endParaRPr lang="es-ES" sz="1100" b="1">
            <a:solidFill>
              <a:schemeClr val="dk1"/>
            </a:solidFill>
            <a:effectLst/>
            <a:latin typeface="+mn-lt"/>
            <a:ea typeface="+mn-ea"/>
            <a:cs typeface="+mn-cs"/>
          </a:endParaRPr>
        </a:p>
        <a:p>
          <a:r>
            <a:rPr lang="es-ES" sz="1100" b="1">
              <a:solidFill>
                <a:schemeClr val="dk1"/>
              </a:solidFill>
              <a:effectLst/>
              <a:latin typeface="+mn-lt"/>
              <a:ea typeface="+mn-ea"/>
              <a:cs typeface="+mn-cs"/>
            </a:rPr>
            <a:t>Fecha de adquisición: 26 de septiembre de 2014</a:t>
          </a:r>
        </a:p>
        <a:p>
          <a:r>
            <a:rPr lang="es-ES" sz="1100" b="1">
              <a:solidFill>
                <a:schemeClr val="dk1"/>
              </a:solidFill>
              <a:effectLst/>
              <a:latin typeface="+mn-lt"/>
              <a:ea typeface="+mn-ea"/>
              <a:cs typeface="+mn-cs"/>
            </a:rPr>
            <a:t>Fecha de vencimiento: 12 de diciembre de 2014</a:t>
          </a:r>
        </a:p>
        <a:p>
          <a:r>
            <a:rPr lang="es-ES" sz="1100" b="1">
              <a:solidFill>
                <a:schemeClr val="dk1"/>
              </a:solidFill>
              <a:effectLst/>
              <a:latin typeface="+mn-lt"/>
              <a:ea typeface="+mn-ea"/>
              <a:cs typeface="+mn-cs"/>
            </a:rPr>
            <a:t>Tipo de interés medio: 0,056 %</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En la página web del Tesoro Público podemos ver la subasta resultante del dçia23 de septiembre de 2014. La puedes ver en la imagen</a:t>
          </a:r>
          <a:r>
            <a:rPr lang="es-ES" sz="1100" baseline="0">
              <a:solidFill>
                <a:schemeClr val="dk1"/>
              </a:solidFill>
              <a:effectLst/>
              <a:latin typeface="+mn-lt"/>
              <a:ea typeface="+mn-ea"/>
              <a:cs typeface="+mn-cs"/>
            </a:rPr>
            <a:t> de la derecha.</a:t>
          </a:r>
        </a:p>
        <a:p>
          <a:endParaRPr lang="es-ES" sz="1100" b="1" i="1" baseline="0">
            <a:solidFill>
              <a:schemeClr val="dk1"/>
            </a:solidFill>
            <a:effectLst/>
            <a:latin typeface="+mn-lt"/>
            <a:ea typeface="+mn-ea"/>
            <a:cs typeface="+mn-cs"/>
          </a:endParaRPr>
        </a:p>
        <a:p>
          <a:r>
            <a:rPr lang="es-ES" sz="1100" b="1" i="1" baseline="0">
              <a:solidFill>
                <a:schemeClr val="dk1"/>
              </a:solidFill>
              <a:effectLst/>
              <a:latin typeface="+mn-lt"/>
              <a:ea typeface="+mn-ea"/>
              <a:cs typeface="+mn-cs"/>
            </a:rPr>
            <a:t>Se pide:</a:t>
          </a:r>
        </a:p>
        <a:p>
          <a:endParaRPr lang="es-ES" sz="1100">
            <a:solidFill>
              <a:schemeClr val="dk1"/>
            </a:solidFill>
            <a:effectLst/>
            <a:latin typeface="+mn-lt"/>
            <a:ea typeface="+mn-ea"/>
            <a:cs typeface="+mn-cs"/>
          </a:endParaRPr>
        </a:p>
        <a:p>
          <a:r>
            <a:rPr lang="es-ES" sz="1100" b="1">
              <a:solidFill>
                <a:schemeClr val="dk1"/>
              </a:solidFill>
              <a:effectLst/>
              <a:latin typeface="+mn-lt"/>
              <a:ea typeface="+mn-ea"/>
              <a:cs typeface="+mn-cs"/>
            </a:rPr>
            <a:t>Calcular el precio medio de una letra en tanto por ciento sobre su valor nominal.</a:t>
          </a:r>
        </a:p>
        <a:p>
          <a:r>
            <a:rPr lang="es-ES" sz="1100" b="1">
              <a:solidFill>
                <a:schemeClr val="dk1"/>
              </a:solidFill>
              <a:effectLst/>
              <a:latin typeface="+mn-lt"/>
              <a:ea typeface="+mn-ea"/>
              <a:cs typeface="+mn-cs"/>
            </a:rPr>
            <a:t>Calcular la inversión y el rendimiento obtenido si las letras se mantienen hasta la fecha de su vencimiento</a:t>
          </a:r>
          <a:r>
            <a:rPr lang="es-ES" sz="1100">
              <a:solidFill>
                <a:schemeClr val="dk1"/>
              </a:solidFill>
              <a:effectLst/>
              <a:latin typeface="+mn-lt"/>
              <a:ea typeface="+mn-ea"/>
              <a:cs typeface="+mn-cs"/>
            </a:rPr>
            <a:t>.</a:t>
          </a:r>
        </a:p>
        <a:p>
          <a:endParaRPr lang="es-ES" sz="1100">
            <a:solidFill>
              <a:schemeClr val="dk1"/>
            </a:solidFill>
            <a:effectLst/>
            <a:latin typeface="+mn-lt"/>
            <a:ea typeface="+mn-ea"/>
            <a:cs typeface="+mn-cs"/>
          </a:endParaRPr>
        </a:p>
      </xdr:txBody>
    </xdr:sp>
    <xdr:clientData/>
  </xdr:twoCellAnchor>
  <xdr:twoCellAnchor editAs="oneCell">
    <xdr:from>
      <xdr:col>6</xdr:col>
      <xdr:colOff>571500</xdr:colOff>
      <xdr:row>0</xdr:row>
      <xdr:rowOff>123825</xdr:rowOff>
    </xdr:from>
    <xdr:to>
      <xdr:col>14</xdr:col>
      <xdr:colOff>419100</xdr:colOff>
      <xdr:row>22</xdr:row>
      <xdr:rowOff>3175</xdr:rowOff>
    </xdr:to>
    <xdr:pic>
      <xdr:nvPicPr>
        <xdr:cNvPr id="6" name="Imagen 5"/>
        <xdr:cNvPicPr/>
      </xdr:nvPicPr>
      <xdr:blipFill>
        <a:blip xmlns:r="http://schemas.openxmlformats.org/officeDocument/2006/relationships" r:embed="rId1"/>
        <a:stretch>
          <a:fillRect/>
        </a:stretch>
      </xdr:blipFill>
      <xdr:spPr>
        <a:xfrm>
          <a:off x="6648450" y="123825"/>
          <a:ext cx="5943600" cy="4070350"/>
        </a:xfrm>
        <a:prstGeom prst="rect">
          <a:avLst/>
        </a:prstGeom>
      </xdr:spPr>
    </xdr:pic>
    <xdr:clientData/>
  </xdr:twoCellAnchor>
  <xdr:twoCellAnchor editAs="oneCell">
    <xdr:from>
      <xdr:col>2</xdr:col>
      <xdr:colOff>707918</xdr:colOff>
      <xdr:row>3</xdr:row>
      <xdr:rowOff>166855</xdr:rowOff>
    </xdr:from>
    <xdr:to>
      <xdr:col>4</xdr:col>
      <xdr:colOff>428625</xdr:colOff>
      <xdr:row>9</xdr:row>
      <xdr:rowOff>38100</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698768" y="738355"/>
          <a:ext cx="1387582" cy="1014245"/>
        </a:xfrm>
        <a:prstGeom prst="rect">
          <a:avLst/>
        </a:prstGeom>
      </xdr:spPr>
    </xdr:pic>
    <xdr:clientData/>
  </xdr:twoCellAnchor>
  <xdr:twoCellAnchor>
    <xdr:from>
      <xdr:col>1</xdr:col>
      <xdr:colOff>76200</xdr:colOff>
      <xdr:row>23</xdr:row>
      <xdr:rowOff>57150</xdr:rowOff>
    </xdr:from>
    <xdr:to>
      <xdr:col>1</xdr:col>
      <xdr:colOff>923925</xdr:colOff>
      <xdr:row>25</xdr:row>
      <xdr:rowOff>142875</xdr:rowOff>
    </xdr:to>
    <xdr:sp macro="" textlink="">
      <xdr:nvSpPr>
        <xdr:cNvPr id="4" name="Elipse 3"/>
        <xdr:cNvSpPr/>
      </xdr:nvSpPr>
      <xdr:spPr>
        <a:xfrm>
          <a:off x="2095500" y="4438650"/>
          <a:ext cx="847725" cy="4667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1</xdr:col>
      <xdr:colOff>799779</xdr:colOff>
      <xdr:row>13</xdr:row>
      <xdr:rowOff>28575</xdr:rowOff>
    </xdr:from>
    <xdr:to>
      <xdr:col>13</xdr:col>
      <xdr:colOff>114300</xdr:colOff>
      <xdr:row>23</xdr:row>
      <xdr:rowOff>125500</xdr:rowOff>
    </xdr:to>
    <xdr:cxnSp macro="">
      <xdr:nvCxnSpPr>
        <xdr:cNvPr id="8" name="Conector recto de flecha 7"/>
        <xdr:cNvCxnSpPr>
          <a:stCxn id="4" idx="7"/>
        </xdr:cNvCxnSpPr>
      </xdr:nvCxnSpPr>
      <xdr:spPr>
        <a:xfrm flipV="1">
          <a:off x="2819079" y="2505075"/>
          <a:ext cx="8849046" cy="2001925"/>
        </a:xfrm>
        <a:prstGeom prst="straightConnector1">
          <a:avLst/>
        </a:prstGeom>
        <a:ln w="25400">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647208</xdr:colOff>
      <xdr:row>1</xdr:row>
      <xdr:rowOff>180975</xdr:rowOff>
    </xdr:from>
    <xdr:to>
      <xdr:col>16</xdr:col>
      <xdr:colOff>104775</xdr:colOff>
      <xdr:row>27</xdr:row>
      <xdr:rowOff>85725</xdr:rowOff>
    </xdr:to>
    <xdr:pic>
      <xdr:nvPicPr>
        <xdr:cNvPr id="9" name="Imagen 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67033" y="371475"/>
          <a:ext cx="7077567" cy="4857750"/>
        </a:xfrm>
        <a:prstGeom prst="rect">
          <a:avLst/>
        </a:prstGeom>
      </xdr:spPr>
    </xdr:pic>
    <xdr:clientData/>
  </xdr:twoCellAnchor>
  <xdr:twoCellAnchor>
    <xdr:from>
      <xdr:col>6</xdr:col>
      <xdr:colOff>600075</xdr:colOff>
      <xdr:row>23</xdr:row>
      <xdr:rowOff>104774</xdr:rowOff>
    </xdr:from>
    <xdr:to>
      <xdr:col>14</xdr:col>
      <xdr:colOff>285750</xdr:colOff>
      <xdr:row>43</xdr:row>
      <xdr:rowOff>152400</xdr:rowOff>
    </xdr:to>
    <mc:AlternateContent xmlns:mc="http://schemas.openxmlformats.org/markup-compatibility/2006" xmlns:a14="http://schemas.microsoft.com/office/drawing/2010/main">
      <mc:Choice Requires="a14">
        <xdr:sp macro="" textlink="">
          <xdr:nvSpPr>
            <xdr:cNvPr id="2" name="CuadroTexto 1"/>
            <xdr:cNvSpPr txBox="1"/>
          </xdr:nvSpPr>
          <xdr:spPr>
            <a:xfrm>
              <a:off x="6819900" y="4486274"/>
              <a:ext cx="5781675" cy="3857626"/>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ES" sz="1100" b="1"/>
                <a:t>EXPLICACIÓN</a:t>
              </a:r>
            </a:p>
            <a:p>
              <a:pPr algn="l"/>
              <a:r>
                <a:rPr lang="es-ES" sz="1100" b="1"/>
                <a:t>En la celda B25 hemos utilizado la función LETRA.DE.TES.PRECIO</a:t>
              </a:r>
              <a:r>
                <a:rPr lang="es-ES" sz="1100" b="1" baseline="0"/>
                <a:t> con sus argumentos correspondientes: FECHA DE ADQUISICIÓN DEL TITULO (celda B20), FECHA DE VENCIMIENTO DE TITULO (celda B21)  y la TASA DE DESCUENTO (celda B23). vemos que el resultado coincide con el precio medio de la subasta de la página del tesoro público.</a:t>
              </a:r>
            </a:p>
            <a:p>
              <a:pPr algn="l"/>
              <a:endParaRPr lang="es-ES" sz="1100" b="1" baseline="0"/>
            </a:p>
            <a:p>
              <a:r>
                <a:rPr lang="es-ES" sz="1100">
                  <a:solidFill>
                    <a:schemeClr val="dk1"/>
                  </a:solidFill>
                  <a:effectLst/>
                  <a:latin typeface="+mn-lt"/>
                  <a:ea typeface="+mn-ea"/>
                  <a:cs typeface="+mn-cs"/>
                </a:rPr>
                <a:t>Debemos tener en cuenta que la función estudiada está diseñada para aquellos mercados, por ejemplo en EEUU, que cotizan al descuento y publican directamente el tipo de descuento.</a:t>
              </a:r>
            </a:p>
            <a:p>
              <a:r>
                <a:rPr lang="es-ES" sz="1100">
                  <a:solidFill>
                    <a:schemeClr val="dk1"/>
                  </a:solidFill>
                  <a:effectLst/>
                  <a:latin typeface="+mn-lt"/>
                  <a:ea typeface="+mn-ea"/>
                  <a:cs typeface="+mn-cs"/>
                </a:rPr>
                <a:t>Para adaptar esta función al mercado español de Letras del Tesoro deberemos calcular el tipo de descuento “d” equivalente al tipo de interés “i” publicado en la subasta de los títulos. (celda B22), que es el datoo conocido por nosotros.</a:t>
              </a:r>
            </a:p>
            <a:p>
              <a:r>
                <a:rPr lang="es-ES" sz="1100">
                  <a:solidFill>
                    <a:schemeClr val="dk1"/>
                  </a:solidFill>
                  <a:effectLst/>
                  <a:latin typeface="+mn-lt"/>
                  <a:ea typeface="+mn-ea"/>
                  <a:cs typeface="+mn-cs"/>
                </a:rPr>
                <a:t>Para ello debemos refrescar nuestros conocimientos de matemática financiera y partir de la ecuación de </a:t>
              </a:r>
              <a:r>
                <a:rPr lang="es-ES" sz="1100" b="1" i="1">
                  <a:solidFill>
                    <a:schemeClr val="dk1"/>
                  </a:solidFill>
                  <a:effectLst/>
                  <a:latin typeface="+mn-lt"/>
                  <a:ea typeface="+mn-ea"/>
                  <a:cs typeface="+mn-cs"/>
                </a:rPr>
                <a:t>igualdad entre descuento comercial y descuento racional </a:t>
              </a:r>
              <a:r>
                <a:rPr lang="es-ES" sz="1100">
                  <a:solidFill>
                    <a:schemeClr val="dk1"/>
                  </a:solidFill>
                  <a:effectLst/>
                  <a:latin typeface="+mn-lt"/>
                  <a:ea typeface="+mn-ea"/>
                  <a:cs typeface="+mn-cs"/>
                </a:rPr>
                <a:t>(que funciona con tipos de interés). </a:t>
              </a:r>
            </a:p>
            <a:p>
              <a:pPr/>
              <a14:m>
                <m:oMathPara xmlns:m="http://schemas.openxmlformats.org/officeDocument/2006/math">
                  <m:oMathParaPr>
                    <m:jc m:val="centerGroup"/>
                  </m:oMathParaPr>
                  <m:oMath xmlns:m="http://schemas.openxmlformats.org/officeDocument/2006/math">
                    <m:r>
                      <a:rPr lang="es-ES" sz="1100" i="1">
                        <a:solidFill>
                          <a:schemeClr val="dk1"/>
                        </a:solidFill>
                        <a:effectLst/>
                        <a:latin typeface="Cambria Math" panose="02040503050406030204" pitchFamily="18" charset="0"/>
                        <a:ea typeface="+mn-ea"/>
                        <a:cs typeface="+mn-cs"/>
                      </a:rPr>
                      <m:t>𝑑</m:t>
                    </m:r>
                    <m:r>
                      <a:rPr lang="es-ES" sz="1100" i="1">
                        <a:solidFill>
                          <a:schemeClr val="dk1"/>
                        </a:solidFill>
                        <a:effectLst/>
                        <a:latin typeface="Cambria Math" panose="02040503050406030204" pitchFamily="18" charset="0"/>
                        <a:ea typeface="+mn-ea"/>
                        <a:cs typeface="+mn-cs"/>
                      </a:rPr>
                      <m:t>=</m:t>
                    </m:r>
                    <m:f>
                      <m:fPr>
                        <m:ctrlPr>
                          <a:rPr lang="es-ES" sz="1100" i="1">
                            <a:solidFill>
                              <a:schemeClr val="dk1"/>
                            </a:solidFill>
                            <a:effectLst/>
                            <a:latin typeface="Cambria Math" panose="02040503050406030204" pitchFamily="18" charset="0"/>
                            <a:ea typeface="+mn-ea"/>
                            <a:cs typeface="+mn-cs"/>
                          </a:rPr>
                        </m:ctrlPr>
                      </m:fPr>
                      <m:num>
                        <m:r>
                          <a:rPr lang="es-ES" sz="1100" i="1">
                            <a:solidFill>
                              <a:schemeClr val="dk1"/>
                            </a:solidFill>
                            <a:effectLst/>
                            <a:latin typeface="Cambria Math" panose="02040503050406030204" pitchFamily="18" charset="0"/>
                            <a:ea typeface="+mn-ea"/>
                            <a:cs typeface="+mn-cs"/>
                          </a:rPr>
                          <m:t>𝑖</m:t>
                        </m:r>
                      </m:num>
                      <m:den>
                        <m:r>
                          <a:rPr lang="es-ES" sz="1100" i="1">
                            <a:solidFill>
                              <a:schemeClr val="dk1"/>
                            </a:solidFill>
                            <a:effectLst/>
                            <a:latin typeface="Cambria Math" panose="02040503050406030204" pitchFamily="18" charset="0"/>
                            <a:ea typeface="+mn-ea"/>
                            <a:cs typeface="+mn-cs"/>
                          </a:rPr>
                          <m:t>1+</m:t>
                        </m:r>
                        <m:r>
                          <a:rPr lang="es-ES" sz="1100" i="1">
                            <a:solidFill>
                              <a:schemeClr val="dk1"/>
                            </a:solidFill>
                            <a:effectLst/>
                            <a:latin typeface="Cambria Math" panose="02040503050406030204" pitchFamily="18" charset="0"/>
                            <a:ea typeface="+mn-ea"/>
                            <a:cs typeface="+mn-cs"/>
                          </a:rPr>
                          <m:t>𝑛</m:t>
                        </m:r>
                        <m:r>
                          <a:rPr lang="es-ES" sz="1100" i="1">
                            <a:solidFill>
                              <a:schemeClr val="dk1"/>
                            </a:solidFill>
                            <a:effectLst/>
                            <a:latin typeface="Cambria Math" panose="02040503050406030204" pitchFamily="18" charset="0"/>
                            <a:ea typeface="+mn-ea"/>
                            <a:cs typeface="+mn-cs"/>
                          </a:rPr>
                          <m:t>.</m:t>
                        </m:r>
                        <m:f>
                          <m:fPr>
                            <m:ctrlPr>
                              <a:rPr lang="es-ES" sz="1100" i="1">
                                <a:solidFill>
                                  <a:schemeClr val="dk1"/>
                                </a:solidFill>
                                <a:effectLst/>
                                <a:latin typeface="Cambria Math" panose="02040503050406030204" pitchFamily="18" charset="0"/>
                                <a:ea typeface="+mn-ea"/>
                                <a:cs typeface="+mn-cs"/>
                              </a:rPr>
                            </m:ctrlPr>
                          </m:fPr>
                          <m:num>
                            <m:r>
                              <a:rPr lang="es-ES" sz="1100" i="1">
                                <a:solidFill>
                                  <a:schemeClr val="dk1"/>
                                </a:solidFill>
                                <a:effectLst/>
                                <a:latin typeface="Cambria Math" panose="02040503050406030204" pitchFamily="18" charset="0"/>
                                <a:ea typeface="+mn-ea"/>
                                <a:cs typeface="+mn-cs"/>
                              </a:rPr>
                              <m:t>𝑖</m:t>
                            </m:r>
                          </m:num>
                          <m:den>
                            <m:r>
                              <a:rPr lang="es-ES" sz="1100" i="1">
                                <a:solidFill>
                                  <a:schemeClr val="dk1"/>
                                </a:solidFill>
                                <a:effectLst/>
                                <a:latin typeface="Cambria Math" panose="02040503050406030204" pitchFamily="18" charset="0"/>
                                <a:ea typeface="+mn-ea"/>
                                <a:cs typeface="+mn-cs"/>
                              </a:rPr>
                              <m:t>360</m:t>
                            </m:r>
                          </m:den>
                        </m:f>
                      </m:den>
                    </m:f>
                  </m:oMath>
                </m:oMathPara>
              </a14:m>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Fórmula introducida en la celda B23</a:t>
              </a:r>
            </a:p>
            <a:p>
              <a:r>
                <a:rPr lang="es-ES" sz="1100">
                  <a:solidFill>
                    <a:schemeClr val="dk1"/>
                  </a:solidFill>
                  <a:effectLst/>
                  <a:latin typeface="+mn-lt"/>
                  <a:ea typeface="+mn-ea"/>
                  <a:cs typeface="+mn-cs"/>
                </a:rPr>
                <a:t>Ten en cuenta que el valor nominal de las letras del tesoro es de 1.000 euros.</a:t>
              </a:r>
            </a:p>
            <a:p>
              <a:r>
                <a:rPr lang="es-ES" sz="1100">
                  <a:solidFill>
                    <a:schemeClr val="dk1"/>
                  </a:solidFill>
                  <a:effectLst/>
                  <a:latin typeface="+mn-lt"/>
                  <a:ea typeface="+mn-ea"/>
                  <a:cs typeface="+mn-cs"/>
                </a:rPr>
                <a:t>Duración de la inversión: B21-B20</a:t>
              </a:r>
            </a:p>
            <a:p>
              <a:r>
                <a:rPr lang="es-ES" sz="1100">
                  <a:solidFill>
                    <a:schemeClr val="dk1"/>
                  </a:solidFill>
                  <a:effectLst/>
                  <a:latin typeface="+mn-lt"/>
                  <a:ea typeface="+mn-ea"/>
                  <a:cs typeface="+mn-cs"/>
                </a:rPr>
                <a:t>Importe de la inversión:  número de títulos x 1000 (nominal de cada título) x precio medio/100</a:t>
              </a:r>
            </a:p>
            <a:p>
              <a:r>
                <a:rPr lang="es-ES" sz="1100">
                  <a:solidFill>
                    <a:schemeClr val="dk1"/>
                  </a:solidFill>
                  <a:effectLst/>
                  <a:latin typeface="+mn-lt"/>
                  <a:ea typeface="+mn-ea"/>
                  <a:cs typeface="+mn-cs"/>
                </a:rPr>
                <a:t>Valor</a:t>
              </a:r>
              <a:r>
                <a:rPr lang="es-ES" sz="1100" baseline="0">
                  <a:solidFill>
                    <a:schemeClr val="dk1"/>
                  </a:solidFill>
                  <a:effectLst/>
                  <a:latin typeface="+mn-lt"/>
                  <a:ea typeface="+mn-ea"/>
                  <a:cs typeface="+mn-cs"/>
                </a:rPr>
                <a:t> de amortización: Número de títulos x nominal de cada título.</a:t>
              </a:r>
            </a:p>
            <a:p>
              <a:r>
                <a:rPr lang="es-ES" sz="1100" baseline="0">
                  <a:solidFill>
                    <a:schemeClr val="dk1"/>
                  </a:solidFill>
                  <a:effectLst/>
                  <a:latin typeface="+mn-lt"/>
                  <a:ea typeface="+mn-ea"/>
                  <a:cs typeface="+mn-cs"/>
                </a:rPr>
                <a:t>Rendimiento: Valor de amortización - Capital invertido</a:t>
              </a:r>
            </a:p>
            <a:p>
              <a:endParaRPr lang="es-ES" sz="1100">
                <a:solidFill>
                  <a:schemeClr val="dk1"/>
                </a:solidFill>
                <a:effectLst/>
                <a:latin typeface="+mn-lt"/>
                <a:ea typeface="+mn-ea"/>
                <a:cs typeface="+mn-cs"/>
              </a:endParaRPr>
            </a:p>
            <a:p>
              <a:pPr algn="l"/>
              <a:endParaRPr lang="es-ES" sz="1100" b="1"/>
            </a:p>
          </xdr:txBody>
        </xdr:sp>
      </mc:Choice>
      <mc:Fallback xmlns="">
        <xdr:sp macro="" textlink="">
          <xdr:nvSpPr>
            <xdr:cNvPr id="2" name="CuadroTexto 1"/>
            <xdr:cNvSpPr txBox="1"/>
          </xdr:nvSpPr>
          <xdr:spPr>
            <a:xfrm>
              <a:off x="6819900" y="4486274"/>
              <a:ext cx="5781675" cy="3857626"/>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ES" sz="1100" b="1"/>
                <a:t>EXPLICACIÓN</a:t>
              </a:r>
            </a:p>
            <a:p>
              <a:pPr algn="l"/>
              <a:r>
                <a:rPr lang="es-ES" sz="1100" b="1"/>
                <a:t>En la celda B25 hemos utilizado la función LETRA.DE.TES.PRECIO</a:t>
              </a:r>
              <a:r>
                <a:rPr lang="es-ES" sz="1100" b="1" baseline="0"/>
                <a:t> con sus argumentos correspondientes: FECHA DE ADQUISICIÓN DEL TITULO (celda B20), FECHA DE VENCIMIENTO DE TITULO (celda B21)  y la TASA DE DESCUENTO (celda B23). vemos que el resultado coincide con el precio medio de la subasta de la página del tesoro público.</a:t>
              </a:r>
            </a:p>
            <a:p>
              <a:pPr algn="l"/>
              <a:endParaRPr lang="es-ES" sz="1100" b="1" baseline="0"/>
            </a:p>
            <a:p>
              <a:r>
                <a:rPr lang="es-ES" sz="1100">
                  <a:solidFill>
                    <a:schemeClr val="dk1"/>
                  </a:solidFill>
                  <a:effectLst/>
                  <a:latin typeface="+mn-lt"/>
                  <a:ea typeface="+mn-ea"/>
                  <a:cs typeface="+mn-cs"/>
                </a:rPr>
                <a:t>Debemos tener en cuenta que la función estudiada está diseñada para aquellos mercados, por ejemplo en EEUU, que cotizan al descuento y publican directamente el tipo de descuento.</a:t>
              </a:r>
            </a:p>
            <a:p>
              <a:r>
                <a:rPr lang="es-ES" sz="1100">
                  <a:solidFill>
                    <a:schemeClr val="dk1"/>
                  </a:solidFill>
                  <a:effectLst/>
                  <a:latin typeface="+mn-lt"/>
                  <a:ea typeface="+mn-ea"/>
                  <a:cs typeface="+mn-cs"/>
                </a:rPr>
                <a:t>Para adaptar esta función al mercado español de Letras del Tesoro deberemos calcular el tipo de descuento “d” equivalente al tipo de interés “i” publicado en la subasta de los títulos. (celda B22), que es el datoo conocido por nosotros.</a:t>
              </a:r>
            </a:p>
            <a:p>
              <a:r>
                <a:rPr lang="es-ES" sz="1100">
                  <a:solidFill>
                    <a:schemeClr val="dk1"/>
                  </a:solidFill>
                  <a:effectLst/>
                  <a:latin typeface="+mn-lt"/>
                  <a:ea typeface="+mn-ea"/>
                  <a:cs typeface="+mn-cs"/>
                </a:rPr>
                <a:t>Para ello debemos refrescar nuestros conocimientos de matemática financiera y partir de la ecuación de </a:t>
              </a:r>
              <a:r>
                <a:rPr lang="es-ES" sz="1100" b="1" i="1">
                  <a:solidFill>
                    <a:schemeClr val="dk1"/>
                  </a:solidFill>
                  <a:effectLst/>
                  <a:latin typeface="+mn-lt"/>
                  <a:ea typeface="+mn-ea"/>
                  <a:cs typeface="+mn-cs"/>
                </a:rPr>
                <a:t>igualdad entre descuento comercial y descuento racional </a:t>
              </a:r>
              <a:r>
                <a:rPr lang="es-ES" sz="1100">
                  <a:solidFill>
                    <a:schemeClr val="dk1"/>
                  </a:solidFill>
                  <a:effectLst/>
                  <a:latin typeface="+mn-lt"/>
                  <a:ea typeface="+mn-ea"/>
                  <a:cs typeface="+mn-cs"/>
                </a:rPr>
                <a:t>(que funciona con tipos de interés). </a:t>
              </a:r>
            </a:p>
            <a:p>
              <a:r>
                <a:rPr lang="es-ES" sz="1100" i="0">
                  <a:solidFill>
                    <a:schemeClr val="dk1"/>
                  </a:solidFill>
                  <a:effectLst/>
                  <a:latin typeface="+mn-lt"/>
                  <a:ea typeface="+mn-ea"/>
                  <a:cs typeface="+mn-cs"/>
                </a:rPr>
                <a:t>𝑑=𝑖/(1+𝑛.𝑖/360)</a:t>
              </a:r>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Fórmula introducida en la celda B23</a:t>
              </a:r>
            </a:p>
            <a:p>
              <a:r>
                <a:rPr lang="es-ES" sz="1100">
                  <a:solidFill>
                    <a:schemeClr val="dk1"/>
                  </a:solidFill>
                  <a:effectLst/>
                  <a:latin typeface="+mn-lt"/>
                  <a:ea typeface="+mn-ea"/>
                  <a:cs typeface="+mn-cs"/>
                </a:rPr>
                <a:t>Ten en cuenta que el valor nominal de las letras del tesoro es de 1.000 euros.</a:t>
              </a:r>
            </a:p>
            <a:p>
              <a:r>
                <a:rPr lang="es-ES" sz="1100">
                  <a:solidFill>
                    <a:schemeClr val="dk1"/>
                  </a:solidFill>
                  <a:effectLst/>
                  <a:latin typeface="+mn-lt"/>
                  <a:ea typeface="+mn-ea"/>
                  <a:cs typeface="+mn-cs"/>
                </a:rPr>
                <a:t>Duración de la inversión: B21-B20</a:t>
              </a:r>
            </a:p>
            <a:p>
              <a:r>
                <a:rPr lang="es-ES" sz="1100">
                  <a:solidFill>
                    <a:schemeClr val="dk1"/>
                  </a:solidFill>
                  <a:effectLst/>
                  <a:latin typeface="+mn-lt"/>
                  <a:ea typeface="+mn-ea"/>
                  <a:cs typeface="+mn-cs"/>
                </a:rPr>
                <a:t>Importe de la inversión:  número de títulos x 1000 (nominal de cada título) x precio medio/100</a:t>
              </a:r>
            </a:p>
            <a:p>
              <a:r>
                <a:rPr lang="es-ES" sz="1100">
                  <a:solidFill>
                    <a:schemeClr val="dk1"/>
                  </a:solidFill>
                  <a:effectLst/>
                  <a:latin typeface="+mn-lt"/>
                  <a:ea typeface="+mn-ea"/>
                  <a:cs typeface="+mn-cs"/>
                </a:rPr>
                <a:t>Valor</a:t>
              </a:r>
              <a:r>
                <a:rPr lang="es-ES" sz="1100" baseline="0">
                  <a:solidFill>
                    <a:schemeClr val="dk1"/>
                  </a:solidFill>
                  <a:effectLst/>
                  <a:latin typeface="+mn-lt"/>
                  <a:ea typeface="+mn-ea"/>
                  <a:cs typeface="+mn-cs"/>
                </a:rPr>
                <a:t> de amortización: Número de títulos x nominal de cada título.</a:t>
              </a:r>
            </a:p>
            <a:p>
              <a:r>
                <a:rPr lang="es-ES" sz="1100" baseline="0">
                  <a:solidFill>
                    <a:schemeClr val="dk1"/>
                  </a:solidFill>
                  <a:effectLst/>
                  <a:latin typeface="+mn-lt"/>
                  <a:ea typeface="+mn-ea"/>
                  <a:cs typeface="+mn-cs"/>
                </a:rPr>
                <a:t>Rendimiento: Valor de amortización - Capital invertido</a:t>
              </a:r>
            </a:p>
            <a:p>
              <a:endParaRPr lang="es-ES" sz="1100">
                <a:solidFill>
                  <a:schemeClr val="dk1"/>
                </a:solidFill>
                <a:effectLst/>
                <a:latin typeface="+mn-lt"/>
                <a:ea typeface="+mn-ea"/>
                <a:cs typeface="+mn-cs"/>
              </a:endParaRPr>
            </a:p>
            <a:p>
              <a:pPr algn="l"/>
              <a:endParaRPr lang="es-ES" sz="1100" b="1"/>
            </a:p>
          </xdr:txBody>
        </xdr:sp>
      </mc:Fallback>
    </mc:AlternateContent>
    <xdr:clientData/>
  </xdr:twoCellAnchor>
  <xdr:twoCellAnchor>
    <xdr:from>
      <xdr:col>0</xdr:col>
      <xdr:colOff>85725</xdr:colOff>
      <xdr:row>1</xdr:row>
      <xdr:rowOff>161924</xdr:rowOff>
    </xdr:from>
    <xdr:to>
      <xdr:col>6</xdr:col>
      <xdr:colOff>438150</xdr:colOff>
      <xdr:row>16</xdr:row>
      <xdr:rowOff>38099</xdr:rowOff>
    </xdr:to>
    <xdr:sp macro="" textlink="">
      <xdr:nvSpPr>
        <xdr:cNvPr id="3" name="CuadroTexto 2"/>
        <xdr:cNvSpPr txBox="1"/>
      </xdr:nvSpPr>
      <xdr:spPr>
        <a:xfrm>
          <a:off x="85725" y="352424"/>
          <a:ext cx="6572250" cy="2733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b="1">
              <a:solidFill>
                <a:schemeClr val="dk1"/>
              </a:solidFill>
              <a:effectLst/>
              <a:latin typeface="+mn-lt"/>
              <a:ea typeface="+mn-ea"/>
              <a:cs typeface="+mn-cs"/>
            </a:rPr>
            <a:t>En la subasta realizada el 16 de septiembre de 2014 nuestra empresa solicitó 100 letras del Tesoro en el tramo no competitivo. La dirección General del Tesoro nos comunica que nos han adjudicado los 60 títulos. Los resultados de la subasta han sido los siguientes:</a:t>
          </a:r>
          <a:endParaRPr lang="es-ES" sz="1100">
            <a:solidFill>
              <a:schemeClr val="dk1"/>
            </a:solidFill>
            <a:effectLst/>
            <a:latin typeface="+mn-lt"/>
            <a:ea typeface="+mn-ea"/>
            <a:cs typeface="+mn-cs"/>
          </a:endParaRPr>
        </a:p>
        <a:p>
          <a:pPr lvl="0"/>
          <a:endParaRPr lang="es-ES" sz="1100" b="1">
            <a:solidFill>
              <a:schemeClr val="dk1"/>
            </a:solidFill>
            <a:effectLst/>
            <a:latin typeface="+mn-lt"/>
            <a:ea typeface="+mn-ea"/>
            <a:cs typeface="+mn-cs"/>
          </a:endParaRPr>
        </a:p>
        <a:p>
          <a:pPr lvl="0"/>
          <a:r>
            <a:rPr lang="es-ES" sz="1100" b="1">
              <a:solidFill>
                <a:schemeClr val="dk1"/>
              </a:solidFill>
              <a:effectLst/>
              <a:latin typeface="+mn-lt"/>
              <a:ea typeface="+mn-ea"/>
              <a:cs typeface="+mn-cs"/>
            </a:rPr>
            <a:t>Fecha de adquisición: 19 de septiembre de 2014</a:t>
          </a:r>
          <a:endParaRPr lang="es-ES" sz="1100">
            <a:solidFill>
              <a:schemeClr val="dk1"/>
            </a:solidFill>
            <a:effectLst/>
            <a:latin typeface="+mn-lt"/>
            <a:ea typeface="+mn-ea"/>
            <a:cs typeface="+mn-cs"/>
          </a:endParaRPr>
        </a:p>
        <a:p>
          <a:pPr lvl="0"/>
          <a:r>
            <a:rPr lang="es-ES" sz="1100" b="1">
              <a:solidFill>
                <a:schemeClr val="dk1"/>
              </a:solidFill>
              <a:effectLst/>
              <a:latin typeface="+mn-lt"/>
              <a:ea typeface="+mn-ea"/>
              <a:cs typeface="+mn-cs"/>
            </a:rPr>
            <a:t>Fecha de vencimiento: 18 de septiembre de 2015</a:t>
          </a:r>
          <a:endParaRPr lang="es-ES" sz="1100">
            <a:solidFill>
              <a:schemeClr val="dk1"/>
            </a:solidFill>
            <a:effectLst/>
            <a:latin typeface="+mn-lt"/>
            <a:ea typeface="+mn-ea"/>
            <a:cs typeface="+mn-cs"/>
          </a:endParaRPr>
        </a:p>
        <a:p>
          <a:pPr lvl="0"/>
          <a:r>
            <a:rPr lang="es-ES" sz="1100" b="1">
              <a:solidFill>
                <a:schemeClr val="dk1"/>
              </a:solidFill>
              <a:effectLst/>
              <a:latin typeface="+mn-lt"/>
              <a:ea typeface="+mn-ea"/>
              <a:cs typeface="+mn-cs"/>
            </a:rPr>
            <a:t>Tipo de interés medio: 0,219 %</a:t>
          </a:r>
          <a:endParaRPr lang="es-ES" sz="1100">
            <a:solidFill>
              <a:schemeClr val="dk1"/>
            </a:solidFill>
            <a:effectLst/>
            <a:latin typeface="+mn-lt"/>
            <a:ea typeface="+mn-ea"/>
            <a:cs typeface="+mn-cs"/>
          </a:endParaRP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En la </a:t>
          </a:r>
          <a:r>
            <a:rPr lang="es-ES" sz="1100" u="sng">
              <a:solidFill>
                <a:schemeClr val="dk1"/>
              </a:solidFill>
              <a:effectLst/>
              <a:latin typeface="+mn-lt"/>
              <a:ea typeface="+mn-ea"/>
              <a:cs typeface="+mn-cs"/>
              <a:hlinkClick xmlns:r="http://schemas.openxmlformats.org/officeDocument/2006/relationships" r:id=""/>
            </a:rPr>
            <a:t>página web del Tesoro Público</a:t>
          </a:r>
          <a:r>
            <a:rPr lang="es-ES" sz="1100">
              <a:solidFill>
                <a:schemeClr val="dk1"/>
              </a:solidFill>
              <a:effectLst/>
              <a:latin typeface="+mn-lt"/>
              <a:ea typeface="+mn-ea"/>
              <a:cs typeface="+mn-cs"/>
            </a:rPr>
            <a:t> podemos ver la subasta resultante del día 16 de septiembre de 2014. La puedes ver en la siguiente imagen de la derecha.</a:t>
          </a:r>
        </a:p>
        <a:p>
          <a:endParaRPr lang="es-ES" sz="1100">
            <a:solidFill>
              <a:schemeClr val="dk1"/>
            </a:solidFill>
            <a:effectLst/>
            <a:latin typeface="+mn-lt"/>
            <a:ea typeface="+mn-ea"/>
            <a:cs typeface="+mn-cs"/>
          </a:endParaRPr>
        </a:p>
        <a:p>
          <a:r>
            <a:rPr lang="es-ES" sz="1100" b="1">
              <a:solidFill>
                <a:schemeClr val="dk1"/>
              </a:solidFill>
              <a:effectLst/>
              <a:latin typeface="+mn-lt"/>
              <a:ea typeface="+mn-ea"/>
              <a:cs typeface="+mn-cs"/>
            </a:rPr>
            <a:t>Se pide:</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Calcular el precio medio de una letra en tanto por ciento sobre su valor nominal.</a:t>
          </a:r>
        </a:p>
        <a:p>
          <a:r>
            <a:rPr lang="es-ES" sz="1100">
              <a:solidFill>
                <a:schemeClr val="dk1"/>
              </a:solidFill>
              <a:effectLst/>
              <a:latin typeface="+mn-lt"/>
              <a:ea typeface="+mn-ea"/>
              <a:cs typeface="+mn-cs"/>
            </a:rPr>
            <a:t>Calcular la inversión y el rendimiento obtenido si las letras se mantienen hasta la fecha de su vencimiento.</a:t>
          </a:r>
        </a:p>
        <a:p>
          <a:endParaRPr lang="es-ES" sz="1100">
            <a:solidFill>
              <a:schemeClr val="dk1"/>
            </a:solidFill>
            <a:effectLst/>
            <a:latin typeface="+mn-lt"/>
            <a:ea typeface="+mn-ea"/>
            <a:cs typeface="+mn-cs"/>
          </a:endParaRPr>
        </a:p>
      </xdr:txBody>
    </xdr:sp>
    <xdr:clientData/>
  </xdr:twoCellAnchor>
  <xdr:twoCellAnchor editAs="oneCell">
    <xdr:from>
      <xdr:col>2</xdr:col>
      <xdr:colOff>736493</xdr:colOff>
      <xdr:row>3</xdr:row>
      <xdr:rowOff>147805</xdr:rowOff>
    </xdr:from>
    <xdr:to>
      <xdr:col>4</xdr:col>
      <xdr:colOff>457200</xdr:colOff>
      <xdr:row>9</xdr:row>
      <xdr:rowOff>19050</xdr:rowOff>
    </xdr:to>
    <xdr:pic>
      <xdr:nvPicPr>
        <xdr:cNvPr id="5"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727343" y="719305"/>
          <a:ext cx="1387582" cy="1014245"/>
        </a:xfrm>
        <a:prstGeom prst="rect">
          <a:avLst/>
        </a:prstGeom>
      </xdr:spPr>
    </xdr:pic>
    <xdr:clientData/>
  </xdr:twoCellAnchor>
  <xdr:twoCellAnchor>
    <xdr:from>
      <xdr:col>1</xdr:col>
      <xdr:colOff>76200</xdr:colOff>
      <xdr:row>23</xdr:row>
      <xdr:rowOff>57150</xdr:rowOff>
    </xdr:from>
    <xdr:to>
      <xdr:col>1</xdr:col>
      <xdr:colOff>923925</xdr:colOff>
      <xdr:row>25</xdr:row>
      <xdr:rowOff>142875</xdr:rowOff>
    </xdr:to>
    <xdr:sp macro="" textlink="">
      <xdr:nvSpPr>
        <xdr:cNvPr id="6" name="Elipse 5"/>
        <xdr:cNvSpPr/>
      </xdr:nvSpPr>
      <xdr:spPr>
        <a:xfrm>
          <a:off x="2095500" y="4438650"/>
          <a:ext cx="847725" cy="4667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1</xdr:col>
      <xdr:colOff>799779</xdr:colOff>
      <xdr:row>18</xdr:row>
      <xdr:rowOff>114300</xdr:rowOff>
    </xdr:from>
    <xdr:to>
      <xdr:col>14</xdr:col>
      <xdr:colOff>485775</xdr:colOff>
      <xdr:row>23</xdr:row>
      <xdr:rowOff>125500</xdr:rowOff>
    </xdr:to>
    <xdr:cxnSp macro="">
      <xdr:nvCxnSpPr>
        <xdr:cNvPr id="11" name="Conector recto de flecha 10"/>
        <xdr:cNvCxnSpPr>
          <a:stCxn id="6" idx="7"/>
        </xdr:cNvCxnSpPr>
      </xdr:nvCxnSpPr>
      <xdr:spPr>
        <a:xfrm flipV="1">
          <a:off x="2819079" y="3543300"/>
          <a:ext cx="9982521" cy="963700"/>
        </a:xfrm>
        <a:prstGeom prst="straightConnector1">
          <a:avLst/>
        </a:prstGeom>
        <a:ln w="25400">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95251</xdr:colOff>
      <xdr:row>17</xdr:row>
      <xdr:rowOff>142876</xdr:rowOff>
    </xdr:from>
    <xdr:to>
      <xdr:col>12</xdr:col>
      <xdr:colOff>295276</xdr:colOff>
      <xdr:row>29</xdr:row>
      <xdr:rowOff>104776</xdr:rowOff>
    </xdr:to>
    <mc:AlternateContent xmlns:mc="http://schemas.openxmlformats.org/markup-compatibility/2006">
      <mc:Choice xmlns:a14="http://schemas.microsoft.com/office/drawing/2010/main" Requires="a14">
        <xdr:sp macro="" textlink="">
          <xdr:nvSpPr>
            <xdr:cNvPr id="3" name="CuadroTexto 2"/>
            <xdr:cNvSpPr txBox="1"/>
          </xdr:nvSpPr>
          <xdr:spPr>
            <a:xfrm>
              <a:off x="95251" y="3924301"/>
              <a:ext cx="11410950" cy="224790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ES" sz="1100" b="1"/>
                <a:t>EXPLICACIÓN</a:t>
              </a:r>
            </a:p>
            <a:p>
              <a:pPr algn="l"/>
              <a:r>
                <a:rPr lang="es-ES" sz="1100" b="1"/>
                <a:t>En la celda B25 hemos utilizado la función LETRA.DE.TES.PRECIO</a:t>
              </a:r>
              <a:r>
                <a:rPr lang="es-ES" sz="1100" b="1" baseline="0"/>
                <a:t> con sus argumentos correspondientes: FECHA DE DESCUENTO DEL PAGARÉ (celda B14), FECHA DE VENCIMIENTO DEL PAGARÉ (celda B15)  y la TASA DE DESCUENTO (celda B16).  Según el resultado que nos devuelve la función yo recibiré de efectivo el 98,51 % del nominal del pagaré. resultado que tenemos en la celda (E16). Y en la celda E 19 tenemos el descuento total (intereses) que conlleva la operación financiera. Lógicamente no hemos tenido en cuenta las comisiones y otros gastos que Gestión Bank pueda cargar.</a:t>
              </a:r>
            </a:p>
            <a:p>
              <a:pPr algn="l"/>
              <a:endParaRPr lang="es-ES" sz="1100" b="1" baseline="0">
                <a:solidFill>
                  <a:schemeClr val="dk1"/>
                </a:solidFill>
                <a:effectLst/>
                <a:latin typeface="+mn-lt"/>
                <a:ea typeface="+mn-ea"/>
                <a:cs typeface="+mn-cs"/>
              </a:endParaRPr>
            </a:p>
            <a:p>
              <a:pPr algn="l"/>
              <a:r>
                <a:rPr lang="es-ES" sz="1100">
                  <a:solidFill>
                    <a:schemeClr val="dk1"/>
                  </a:solidFill>
                  <a:effectLst/>
                  <a:latin typeface="+mn-lt"/>
                  <a:ea typeface="+mn-ea"/>
                  <a:cs typeface="+mn-cs"/>
                </a:rPr>
                <a:t>Debemos tener en cuenta que la función estudiada está diseñada para EL CÁLCULO CON TASAS DE DESCUENTO.</a:t>
              </a:r>
            </a:p>
            <a:p>
              <a:r>
                <a:rPr lang="es-ES" sz="1100">
                  <a:solidFill>
                    <a:schemeClr val="dk1"/>
                  </a:solidFill>
                  <a:effectLst/>
                  <a:latin typeface="+mn-lt"/>
                  <a:ea typeface="+mn-ea"/>
                  <a:cs typeface="+mn-cs"/>
                </a:rPr>
                <a:t>Para ello debemos refrescar nuestros conocimientos de matemática financiera y partir de la ecuación de </a:t>
              </a:r>
              <a:r>
                <a:rPr lang="es-ES" sz="1100" b="1" i="1">
                  <a:solidFill>
                    <a:schemeClr val="dk1"/>
                  </a:solidFill>
                  <a:effectLst/>
                  <a:latin typeface="+mn-lt"/>
                  <a:ea typeface="+mn-ea"/>
                  <a:cs typeface="+mn-cs"/>
                </a:rPr>
                <a:t>igualdad entre descuento comercial y descuento racional </a:t>
              </a:r>
              <a:r>
                <a:rPr lang="es-ES" sz="1100">
                  <a:solidFill>
                    <a:schemeClr val="dk1"/>
                  </a:solidFill>
                  <a:effectLst/>
                  <a:latin typeface="+mn-lt"/>
                  <a:ea typeface="+mn-ea"/>
                  <a:cs typeface="+mn-cs"/>
                </a:rPr>
                <a:t>(que funciona con tipos de interés). </a:t>
              </a:r>
            </a:p>
            <a:p>
              <a:pPr/>
              <a14:m>
                <m:oMathPara xmlns:m="http://schemas.openxmlformats.org/officeDocument/2006/math">
                  <m:oMathParaPr>
                    <m:jc m:val="centerGroup"/>
                  </m:oMathParaPr>
                  <m:oMath xmlns:m="http://schemas.openxmlformats.org/officeDocument/2006/math">
                    <m:r>
                      <a:rPr lang="es-ES" sz="1100" i="1">
                        <a:solidFill>
                          <a:schemeClr val="dk1"/>
                        </a:solidFill>
                        <a:effectLst/>
                        <a:latin typeface="Cambria Math" panose="02040503050406030204" pitchFamily="18" charset="0"/>
                        <a:ea typeface="+mn-ea"/>
                        <a:cs typeface="+mn-cs"/>
                      </a:rPr>
                      <m:t>𝑑</m:t>
                    </m:r>
                    <m:r>
                      <a:rPr lang="es-ES" sz="1100" i="1">
                        <a:solidFill>
                          <a:schemeClr val="dk1"/>
                        </a:solidFill>
                        <a:effectLst/>
                        <a:latin typeface="Cambria Math" panose="02040503050406030204" pitchFamily="18" charset="0"/>
                        <a:ea typeface="+mn-ea"/>
                        <a:cs typeface="+mn-cs"/>
                      </a:rPr>
                      <m:t>=</m:t>
                    </m:r>
                    <m:f>
                      <m:fPr>
                        <m:ctrlPr>
                          <a:rPr lang="es-ES" sz="1100" i="1">
                            <a:solidFill>
                              <a:schemeClr val="dk1"/>
                            </a:solidFill>
                            <a:effectLst/>
                            <a:latin typeface="Cambria Math" panose="02040503050406030204" pitchFamily="18" charset="0"/>
                            <a:ea typeface="+mn-ea"/>
                            <a:cs typeface="+mn-cs"/>
                          </a:rPr>
                        </m:ctrlPr>
                      </m:fPr>
                      <m:num>
                        <m:r>
                          <a:rPr lang="es-ES" sz="1100" i="1">
                            <a:solidFill>
                              <a:schemeClr val="dk1"/>
                            </a:solidFill>
                            <a:effectLst/>
                            <a:latin typeface="Cambria Math" panose="02040503050406030204" pitchFamily="18" charset="0"/>
                            <a:ea typeface="+mn-ea"/>
                            <a:cs typeface="+mn-cs"/>
                          </a:rPr>
                          <m:t>𝑖</m:t>
                        </m:r>
                      </m:num>
                      <m:den>
                        <m:r>
                          <a:rPr lang="es-ES" sz="1100" i="1">
                            <a:solidFill>
                              <a:schemeClr val="dk1"/>
                            </a:solidFill>
                            <a:effectLst/>
                            <a:latin typeface="Cambria Math" panose="02040503050406030204" pitchFamily="18" charset="0"/>
                            <a:ea typeface="+mn-ea"/>
                            <a:cs typeface="+mn-cs"/>
                          </a:rPr>
                          <m:t>1+</m:t>
                        </m:r>
                        <m:r>
                          <a:rPr lang="es-ES" sz="1100" i="1">
                            <a:solidFill>
                              <a:schemeClr val="dk1"/>
                            </a:solidFill>
                            <a:effectLst/>
                            <a:latin typeface="Cambria Math" panose="02040503050406030204" pitchFamily="18" charset="0"/>
                            <a:ea typeface="+mn-ea"/>
                            <a:cs typeface="+mn-cs"/>
                          </a:rPr>
                          <m:t>𝑛</m:t>
                        </m:r>
                        <m:r>
                          <a:rPr lang="es-ES" sz="1100" i="1">
                            <a:solidFill>
                              <a:schemeClr val="dk1"/>
                            </a:solidFill>
                            <a:effectLst/>
                            <a:latin typeface="Cambria Math" panose="02040503050406030204" pitchFamily="18" charset="0"/>
                            <a:ea typeface="+mn-ea"/>
                            <a:cs typeface="+mn-cs"/>
                          </a:rPr>
                          <m:t>.</m:t>
                        </m:r>
                        <m:f>
                          <m:fPr>
                            <m:ctrlPr>
                              <a:rPr lang="es-ES" sz="1100" i="1">
                                <a:solidFill>
                                  <a:schemeClr val="dk1"/>
                                </a:solidFill>
                                <a:effectLst/>
                                <a:latin typeface="Cambria Math" panose="02040503050406030204" pitchFamily="18" charset="0"/>
                                <a:ea typeface="+mn-ea"/>
                                <a:cs typeface="+mn-cs"/>
                              </a:rPr>
                            </m:ctrlPr>
                          </m:fPr>
                          <m:num>
                            <m:r>
                              <a:rPr lang="es-ES" sz="1100" i="1">
                                <a:solidFill>
                                  <a:schemeClr val="dk1"/>
                                </a:solidFill>
                                <a:effectLst/>
                                <a:latin typeface="Cambria Math" panose="02040503050406030204" pitchFamily="18" charset="0"/>
                                <a:ea typeface="+mn-ea"/>
                                <a:cs typeface="+mn-cs"/>
                              </a:rPr>
                              <m:t>𝑖</m:t>
                            </m:r>
                          </m:num>
                          <m:den>
                            <m:r>
                              <a:rPr lang="es-ES" sz="1100" i="1">
                                <a:solidFill>
                                  <a:schemeClr val="dk1"/>
                                </a:solidFill>
                                <a:effectLst/>
                                <a:latin typeface="Cambria Math" panose="02040503050406030204" pitchFamily="18" charset="0"/>
                                <a:ea typeface="+mn-ea"/>
                                <a:cs typeface="+mn-cs"/>
                              </a:rPr>
                              <m:t>360</m:t>
                            </m:r>
                          </m:den>
                        </m:f>
                      </m:den>
                    </m:f>
                  </m:oMath>
                </m:oMathPara>
              </a14:m>
              <a:endParaRPr lang="es-ES" sz="1100">
                <a:solidFill>
                  <a:schemeClr val="dk1"/>
                </a:solidFill>
                <a:effectLst/>
                <a:latin typeface="+mn-lt"/>
                <a:ea typeface="+mn-ea"/>
                <a:cs typeface="+mn-cs"/>
              </a:endParaRPr>
            </a:p>
            <a:p>
              <a:endParaRPr lang="es-ES" sz="1100">
                <a:solidFill>
                  <a:schemeClr val="dk1"/>
                </a:solidFill>
                <a:effectLst/>
                <a:latin typeface="+mn-lt"/>
                <a:ea typeface="+mn-ea"/>
                <a:cs typeface="+mn-cs"/>
              </a:endParaRPr>
            </a:p>
            <a:p>
              <a:pPr algn="l"/>
              <a:endParaRPr lang="es-ES" sz="1100" b="1"/>
            </a:p>
          </xdr:txBody>
        </xdr:sp>
      </mc:Choice>
      <mc:Fallback>
        <xdr:sp macro="" textlink="">
          <xdr:nvSpPr>
            <xdr:cNvPr id="3" name="CuadroTexto 2"/>
            <xdr:cNvSpPr txBox="1"/>
          </xdr:nvSpPr>
          <xdr:spPr>
            <a:xfrm>
              <a:off x="95251" y="3924301"/>
              <a:ext cx="11410950" cy="224790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ES" sz="1100" b="1"/>
                <a:t>EXPLICACIÓN</a:t>
              </a:r>
            </a:p>
            <a:p>
              <a:pPr algn="l"/>
              <a:r>
                <a:rPr lang="es-ES" sz="1100" b="1"/>
                <a:t>En la celda B25 hemos utilizado la función LETRA.DE.TES.PRECIO</a:t>
              </a:r>
              <a:r>
                <a:rPr lang="es-ES" sz="1100" b="1" baseline="0"/>
                <a:t> con sus argumentos correspondientes: FECHA DE DESCUENTO DEL PAGARÉ (celda B14), FECHA DE VENCIMIENTO DEL PAGARÉ (celda B15)  y la TASA DE DESCUENTO (celda B16).  Según el resultado que nos devuelve la función yo recibiré de efectivo el 98,51 % del nominal del pagaré. resultado que tenemos en la celda (E16). Y en la celda E 19 tenemos el descuento total (intereses) que conlleva la operación financiera. Lógicamente no hemos tenido en cuenta las comisiones y otros gastos que Gestión Bank pueda cargar.</a:t>
              </a:r>
            </a:p>
            <a:p>
              <a:pPr algn="l"/>
              <a:endParaRPr lang="es-ES" sz="1100" b="1" baseline="0">
                <a:solidFill>
                  <a:schemeClr val="dk1"/>
                </a:solidFill>
                <a:effectLst/>
                <a:latin typeface="+mn-lt"/>
                <a:ea typeface="+mn-ea"/>
                <a:cs typeface="+mn-cs"/>
              </a:endParaRPr>
            </a:p>
            <a:p>
              <a:pPr algn="l"/>
              <a:r>
                <a:rPr lang="es-ES" sz="1100">
                  <a:solidFill>
                    <a:schemeClr val="dk1"/>
                  </a:solidFill>
                  <a:effectLst/>
                  <a:latin typeface="+mn-lt"/>
                  <a:ea typeface="+mn-ea"/>
                  <a:cs typeface="+mn-cs"/>
                </a:rPr>
                <a:t>Debemos tener en cuenta que la función estudiada está diseñada para EL CÁLCULO CON TASAS DE DESCUENTO.</a:t>
              </a:r>
            </a:p>
            <a:p>
              <a:r>
                <a:rPr lang="es-ES" sz="1100">
                  <a:solidFill>
                    <a:schemeClr val="dk1"/>
                  </a:solidFill>
                  <a:effectLst/>
                  <a:latin typeface="+mn-lt"/>
                  <a:ea typeface="+mn-ea"/>
                  <a:cs typeface="+mn-cs"/>
                </a:rPr>
                <a:t>Para ello debemos refrescar nuestros conocimientos de matemática financiera y partir de la ecuación de </a:t>
              </a:r>
              <a:r>
                <a:rPr lang="es-ES" sz="1100" b="1" i="1">
                  <a:solidFill>
                    <a:schemeClr val="dk1"/>
                  </a:solidFill>
                  <a:effectLst/>
                  <a:latin typeface="+mn-lt"/>
                  <a:ea typeface="+mn-ea"/>
                  <a:cs typeface="+mn-cs"/>
                </a:rPr>
                <a:t>igualdad entre descuento comercial y descuento racional </a:t>
              </a:r>
              <a:r>
                <a:rPr lang="es-ES" sz="1100">
                  <a:solidFill>
                    <a:schemeClr val="dk1"/>
                  </a:solidFill>
                  <a:effectLst/>
                  <a:latin typeface="+mn-lt"/>
                  <a:ea typeface="+mn-ea"/>
                  <a:cs typeface="+mn-cs"/>
                </a:rPr>
                <a:t>(que funciona con tipos de interés). </a:t>
              </a:r>
            </a:p>
            <a:p>
              <a:pPr/>
              <a:r>
                <a:rPr lang="es-ES" sz="1100" i="0">
                  <a:solidFill>
                    <a:schemeClr val="dk1"/>
                  </a:solidFill>
                  <a:effectLst/>
                  <a:latin typeface="Cambria Math" panose="02040503050406030204" pitchFamily="18" charset="0"/>
                  <a:ea typeface="+mn-ea"/>
                  <a:cs typeface="+mn-cs"/>
                </a:rPr>
                <a:t>𝑑=𝑖/(1+𝑛.𝑖/360)</a:t>
              </a:r>
              <a:endParaRPr lang="es-ES" sz="1100">
                <a:solidFill>
                  <a:schemeClr val="dk1"/>
                </a:solidFill>
                <a:effectLst/>
                <a:latin typeface="+mn-lt"/>
                <a:ea typeface="+mn-ea"/>
                <a:cs typeface="+mn-cs"/>
              </a:endParaRPr>
            </a:p>
            <a:p>
              <a:endParaRPr lang="es-ES" sz="1100">
                <a:solidFill>
                  <a:schemeClr val="dk1"/>
                </a:solidFill>
                <a:effectLst/>
                <a:latin typeface="+mn-lt"/>
                <a:ea typeface="+mn-ea"/>
                <a:cs typeface="+mn-cs"/>
              </a:endParaRPr>
            </a:p>
            <a:p>
              <a:pPr algn="l"/>
              <a:endParaRPr lang="es-ES" sz="1100" b="1"/>
            </a:p>
          </xdr:txBody>
        </xdr:sp>
      </mc:Fallback>
    </mc:AlternateContent>
    <xdr:clientData/>
  </xdr:twoCellAnchor>
  <xdr:twoCellAnchor>
    <xdr:from>
      <xdr:col>0</xdr:col>
      <xdr:colOff>85725</xdr:colOff>
      <xdr:row>1</xdr:row>
      <xdr:rowOff>161924</xdr:rowOff>
    </xdr:from>
    <xdr:to>
      <xdr:col>4</xdr:col>
      <xdr:colOff>666750</xdr:colOff>
      <xdr:row>6</xdr:row>
      <xdr:rowOff>66675</xdr:rowOff>
    </xdr:to>
    <xdr:sp macro="" textlink="">
      <xdr:nvSpPr>
        <xdr:cNvPr id="4" name="CuadroTexto 3"/>
        <xdr:cNvSpPr txBox="1"/>
      </xdr:nvSpPr>
      <xdr:spPr>
        <a:xfrm>
          <a:off x="85725" y="352424"/>
          <a:ext cx="5419725" cy="8572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ES" sz="1100">
              <a:solidFill>
                <a:schemeClr val="dk1"/>
              </a:solidFill>
              <a:effectLst/>
              <a:latin typeface="+mn-lt"/>
              <a:ea typeface="+mn-ea"/>
              <a:cs typeface="+mn-cs"/>
            </a:rPr>
            <a:t>El 7 de enero de 2013 una empresa descuenta en Gestión Bank un pagaré de 2,458 euros de valor nominal y cuya fecha de vencimiento es el 25 de Febrero de 2015. ¿Qué efectivo recibirá hoy del banco por el descuento del pagaré si</a:t>
          </a:r>
          <a:r>
            <a:rPr lang="es-ES" sz="1100" baseline="0">
              <a:solidFill>
                <a:schemeClr val="dk1"/>
              </a:solidFill>
              <a:effectLst/>
              <a:latin typeface="+mn-lt"/>
              <a:ea typeface="+mn-ea"/>
              <a:cs typeface="+mn-cs"/>
            </a:rPr>
            <a:t> el banco aplica una tasa de descuento del 8,25 %?</a:t>
          </a:r>
          <a:r>
            <a:rPr lang="es-ES" sz="1100">
              <a:solidFill>
                <a:schemeClr val="dk1"/>
              </a:solidFill>
              <a:effectLst/>
              <a:latin typeface="+mn-lt"/>
              <a:ea typeface="+mn-ea"/>
              <a:cs typeface="+mn-cs"/>
            </a:rPr>
            <a:t>.</a:t>
          </a:r>
        </a:p>
        <a:p>
          <a:endParaRPr lang="es-ES" sz="1100">
            <a:solidFill>
              <a:schemeClr val="dk1"/>
            </a:solidFill>
            <a:effectLst/>
            <a:latin typeface="+mn-lt"/>
            <a:ea typeface="+mn-ea"/>
            <a:cs typeface="+mn-cs"/>
          </a:endParaRPr>
        </a:p>
      </xdr:txBody>
    </xdr:sp>
    <xdr:clientData/>
  </xdr:twoCellAnchor>
  <xdr:twoCellAnchor editAs="oneCell">
    <xdr:from>
      <xdr:col>5</xdr:col>
      <xdr:colOff>76200</xdr:colOff>
      <xdr:row>0</xdr:row>
      <xdr:rowOff>60372</xdr:rowOff>
    </xdr:from>
    <xdr:to>
      <xdr:col>12</xdr:col>
      <xdr:colOff>408540</xdr:colOff>
      <xdr:row>13</xdr:row>
      <xdr:rowOff>28112</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953125" y="60372"/>
          <a:ext cx="5666340" cy="252996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600075</xdr:colOff>
      <xdr:row>23</xdr:row>
      <xdr:rowOff>104774</xdr:rowOff>
    </xdr:from>
    <xdr:to>
      <xdr:col>14</xdr:col>
      <xdr:colOff>285750</xdr:colOff>
      <xdr:row>43</xdr:row>
      <xdr:rowOff>152400</xdr:rowOff>
    </xdr:to>
    <mc:AlternateContent xmlns:mc="http://schemas.openxmlformats.org/markup-compatibility/2006" xmlns:a14="http://schemas.microsoft.com/office/drawing/2010/main">
      <mc:Choice Requires="a14">
        <xdr:sp macro="" textlink="">
          <xdr:nvSpPr>
            <xdr:cNvPr id="3" name="CuadroTexto 2"/>
            <xdr:cNvSpPr txBox="1"/>
          </xdr:nvSpPr>
          <xdr:spPr>
            <a:xfrm>
              <a:off x="6819900" y="4486274"/>
              <a:ext cx="5781675" cy="3857626"/>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ES" sz="1100" b="1"/>
                <a:t>EXPLICACIÓN</a:t>
              </a:r>
            </a:p>
            <a:p>
              <a:pPr algn="l"/>
              <a:r>
                <a:rPr lang="es-ES" sz="1100" b="1"/>
                <a:t>En la celda B25 hemos utilizado la función LETRA.DE.TES.PRECIO</a:t>
              </a:r>
              <a:r>
                <a:rPr lang="es-ES" sz="1100" b="1" baseline="0"/>
                <a:t> con sus argumentos correspondientes: FECHA DE ADQUISICIÓN DEL TITULO (celda B20), FECHA DE VENCIMIENTO DE TITULO (celda B21)  y la TASA DE DESCUENTO (celda B23). vemos que el resultado coincide con el precio medio de la subasta de la página del tesoro público.</a:t>
              </a:r>
            </a:p>
            <a:p>
              <a:pPr algn="l"/>
              <a:endParaRPr lang="es-ES" sz="1100" b="1" baseline="0"/>
            </a:p>
            <a:p>
              <a:r>
                <a:rPr lang="es-ES" sz="1100">
                  <a:solidFill>
                    <a:schemeClr val="dk1"/>
                  </a:solidFill>
                  <a:effectLst/>
                  <a:latin typeface="+mn-lt"/>
                  <a:ea typeface="+mn-ea"/>
                  <a:cs typeface="+mn-cs"/>
                </a:rPr>
                <a:t>Debemos tener en cuenta que la función estudiada está diseñada para aquellos mercados, por ejemplo en EEUU, que cotizan al descuento y publican directamente el tipo de descuento.</a:t>
              </a:r>
            </a:p>
            <a:p>
              <a:r>
                <a:rPr lang="es-ES" sz="1100">
                  <a:solidFill>
                    <a:schemeClr val="dk1"/>
                  </a:solidFill>
                  <a:effectLst/>
                  <a:latin typeface="+mn-lt"/>
                  <a:ea typeface="+mn-ea"/>
                  <a:cs typeface="+mn-cs"/>
                </a:rPr>
                <a:t>Para adaptar esta función al mercado español de Letras del Tesoro deberemos calcular el tipo de descuento “d” equivalente al tipo de interés “i” publicado en la subasta de los títulos. (celda B22), que es el datoo conocido por nosotros.</a:t>
              </a:r>
            </a:p>
            <a:p>
              <a:r>
                <a:rPr lang="es-ES" sz="1100">
                  <a:solidFill>
                    <a:schemeClr val="dk1"/>
                  </a:solidFill>
                  <a:effectLst/>
                  <a:latin typeface="+mn-lt"/>
                  <a:ea typeface="+mn-ea"/>
                  <a:cs typeface="+mn-cs"/>
                </a:rPr>
                <a:t>Para ello debemos refrescar nuestros conocimientos de matemática financiera y partir de la ecuación de </a:t>
              </a:r>
              <a:r>
                <a:rPr lang="es-ES" sz="1100" b="1" i="1">
                  <a:solidFill>
                    <a:schemeClr val="dk1"/>
                  </a:solidFill>
                  <a:effectLst/>
                  <a:latin typeface="+mn-lt"/>
                  <a:ea typeface="+mn-ea"/>
                  <a:cs typeface="+mn-cs"/>
                </a:rPr>
                <a:t>igualdad entre descuento comercial y descuento racional </a:t>
              </a:r>
              <a:r>
                <a:rPr lang="es-ES" sz="1100">
                  <a:solidFill>
                    <a:schemeClr val="dk1"/>
                  </a:solidFill>
                  <a:effectLst/>
                  <a:latin typeface="+mn-lt"/>
                  <a:ea typeface="+mn-ea"/>
                  <a:cs typeface="+mn-cs"/>
                </a:rPr>
                <a:t>(que funciona con tipos de interés). </a:t>
              </a:r>
            </a:p>
            <a:p>
              <a:pPr/>
              <a14:m>
                <m:oMathPara xmlns:m="http://schemas.openxmlformats.org/officeDocument/2006/math">
                  <m:oMathParaPr>
                    <m:jc m:val="centerGroup"/>
                  </m:oMathParaPr>
                  <m:oMath xmlns:m="http://schemas.openxmlformats.org/officeDocument/2006/math">
                    <m:r>
                      <a:rPr lang="es-ES" sz="1100" i="1">
                        <a:solidFill>
                          <a:schemeClr val="dk1"/>
                        </a:solidFill>
                        <a:effectLst/>
                        <a:latin typeface="Cambria Math" panose="02040503050406030204" pitchFamily="18" charset="0"/>
                        <a:ea typeface="+mn-ea"/>
                        <a:cs typeface="+mn-cs"/>
                      </a:rPr>
                      <m:t>𝑑</m:t>
                    </m:r>
                    <m:r>
                      <a:rPr lang="es-ES" sz="1100" i="1">
                        <a:solidFill>
                          <a:schemeClr val="dk1"/>
                        </a:solidFill>
                        <a:effectLst/>
                        <a:latin typeface="Cambria Math" panose="02040503050406030204" pitchFamily="18" charset="0"/>
                        <a:ea typeface="+mn-ea"/>
                        <a:cs typeface="+mn-cs"/>
                      </a:rPr>
                      <m:t>=</m:t>
                    </m:r>
                    <m:f>
                      <m:fPr>
                        <m:ctrlPr>
                          <a:rPr lang="es-ES" sz="1100" i="1">
                            <a:solidFill>
                              <a:schemeClr val="dk1"/>
                            </a:solidFill>
                            <a:effectLst/>
                            <a:latin typeface="Cambria Math" panose="02040503050406030204" pitchFamily="18" charset="0"/>
                            <a:ea typeface="+mn-ea"/>
                            <a:cs typeface="+mn-cs"/>
                          </a:rPr>
                        </m:ctrlPr>
                      </m:fPr>
                      <m:num>
                        <m:r>
                          <a:rPr lang="es-ES" sz="1100" i="1">
                            <a:solidFill>
                              <a:schemeClr val="dk1"/>
                            </a:solidFill>
                            <a:effectLst/>
                            <a:latin typeface="Cambria Math" panose="02040503050406030204" pitchFamily="18" charset="0"/>
                            <a:ea typeface="+mn-ea"/>
                            <a:cs typeface="+mn-cs"/>
                          </a:rPr>
                          <m:t>𝑖</m:t>
                        </m:r>
                      </m:num>
                      <m:den>
                        <m:r>
                          <a:rPr lang="es-ES" sz="1100" i="1">
                            <a:solidFill>
                              <a:schemeClr val="dk1"/>
                            </a:solidFill>
                            <a:effectLst/>
                            <a:latin typeface="Cambria Math" panose="02040503050406030204" pitchFamily="18" charset="0"/>
                            <a:ea typeface="+mn-ea"/>
                            <a:cs typeface="+mn-cs"/>
                          </a:rPr>
                          <m:t>1+</m:t>
                        </m:r>
                        <m:r>
                          <a:rPr lang="es-ES" sz="1100" i="1">
                            <a:solidFill>
                              <a:schemeClr val="dk1"/>
                            </a:solidFill>
                            <a:effectLst/>
                            <a:latin typeface="Cambria Math" panose="02040503050406030204" pitchFamily="18" charset="0"/>
                            <a:ea typeface="+mn-ea"/>
                            <a:cs typeface="+mn-cs"/>
                          </a:rPr>
                          <m:t>𝑛</m:t>
                        </m:r>
                        <m:r>
                          <a:rPr lang="es-ES" sz="1100" i="1">
                            <a:solidFill>
                              <a:schemeClr val="dk1"/>
                            </a:solidFill>
                            <a:effectLst/>
                            <a:latin typeface="Cambria Math" panose="02040503050406030204" pitchFamily="18" charset="0"/>
                            <a:ea typeface="+mn-ea"/>
                            <a:cs typeface="+mn-cs"/>
                          </a:rPr>
                          <m:t>.</m:t>
                        </m:r>
                        <m:f>
                          <m:fPr>
                            <m:ctrlPr>
                              <a:rPr lang="es-ES" sz="1100" i="1">
                                <a:solidFill>
                                  <a:schemeClr val="dk1"/>
                                </a:solidFill>
                                <a:effectLst/>
                                <a:latin typeface="Cambria Math" panose="02040503050406030204" pitchFamily="18" charset="0"/>
                                <a:ea typeface="+mn-ea"/>
                                <a:cs typeface="+mn-cs"/>
                              </a:rPr>
                            </m:ctrlPr>
                          </m:fPr>
                          <m:num>
                            <m:r>
                              <a:rPr lang="es-ES" sz="1100" i="1">
                                <a:solidFill>
                                  <a:schemeClr val="dk1"/>
                                </a:solidFill>
                                <a:effectLst/>
                                <a:latin typeface="Cambria Math" panose="02040503050406030204" pitchFamily="18" charset="0"/>
                                <a:ea typeface="+mn-ea"/>
                                <a:cs typeface="+mn-cs"/>
                              </a:rPr>
                              <m:t>𝑖</m:t>
                            </m:r>
                          </m:num>
                          <m:den>
                            <m:r>
                              <a:rPr lang="es-ES" sz="1100" i="1">
                                <a:solidFill>
                                  <a:schemeClr val="dk1"/>
                                </a:solidFill>
                                <a:effectLst/>
                                <a:latin typeface="Cambria Math" panose="02040503050406030204" pitchFamily="18" charset="0"/>
                                <a:ea typeface="+mn-ea"/>
                                <a:cs typeface="+mn-cs"/>
                              </a:rPr>
                              <m:t>360</m:t>
                            </m:r>
                          </m:den>
                        </m:f>
                      </m:den>
                    </m:f>
                  </m:oMath>
                </m:oMathPara>
              </a14:m>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Fórmula introducida en la celda B23</a:t>
              </a:r>
            </a:p>
            <a:p>
              <a:r>
                <a:rPr lang="es-ES" sz="1100">
                  <a:solidFill>
                    <a:schemeClr val="dk1"/>
                  </a:solidFill>
                  <a:effectLst/>
                  <a:latin typeface="+mn-lt"/>
                  <a:ea typeface="+mn-ea"/>
                  <a:cs typeface="+mn-cs"/>
                </a:rPr>
                <a:t>Ten en cuenta que el valor nominal de las letras del tesoro es de 1.000 euros.</a:t>
              </a:r>
            </a:p>
            <a:p>
              <a:r>
                <a:rPr lang="es-ES" sz="1100">
                  <a:solidFill>
                    <a:schemeClr val="dk1"/>
                  </a:solidFill>
                  <a:effectLst/>
                  <a:latin typeface="+mn-lt"/>
                  <a:ea typeface="+mn-ea"/>
                  <a:cs typeface="+mn-cs"/>
                </a:rPr>
                <a:t>Duración de la inversión: B21-B20</a:t>
              </a:r>
            </a:p>
            <a:p>
              <a:r>
                <a:rPr lang="es-ES" sz="1100">
                  <a:solidFill>
                    <a:schemeClr val="dk1"/>
                  </a:solidFill>
                  <a:effectLst/>
                  <a:latin typeface="+mn-lt"/>
                  <a:ea typeface="+mn-ea"/>
                  <a:cs typeface="+mn-cs"/>
                </a:rPr>
                <a:t>Importe de la inversión:  número de títulos x 1000 (nominal de cada título) x precio medio/100</a:t>
              </a:r>
            </a:p>
            <a:p>
              <a:r>
                <a:rPr lang="es-ES" sz="1100">
                  <a:solidFill>
                    <a:schemeClr val="dk1"/>
                  </a:solidFill>
                  <a:effectLst/>
                  <a:latin typeface="+mn-lt"/>
                  <a:ea typeface="+mn-ea"/>
                  <a:cs typeface="+mn-cs"/>
                </a:rPr>
                <a:t>Valor</a:t>
              </a:r>
              <a:r>
                <a:rPr lang="es-ES" sz="1100" baseline="0">
                  <a:solidFill>
                    <a:schemeClr val="dk1"/>
                  </a:solidFill>
                  <a:effectLst/>
                  <a:latin typeface="+mn-lt"/>
                  <a:ea typeface="+mn-ea"/>
                  <a:cs typeface="+mn-cs"/>
                </a:rPr>
                <a:t> de amortización: Número de títulos x nominal de cada título.</a:t>
              </a:r>
            </a:p>
            <a:p>
              <a:r>
                <a:rPr lang="es-ES" sz="1100" baseline="0">
                  <a:solidFill>
                    <a:schemeClr val="dk1"/>
                  </a:solidFill>
                  <a:effectLst/>
                  <a:latin typeface="+mn-lt"/>
                  <a:ea typeface="+mn-ea"/>
                  <a:cs typeface="+mn-cs"/>
                </a:rPr>
                <a:t>Rendimiento: Valor de amortización - Capital invertido</a:t>
              </a:r>
            </a:p>
            <a:p>
              <a:endParaRPr lang="es-ES" sz="1100">
                <a:solidFill>
                  <a:schemeClr val="dk1"/>
                </a:solidFill>
                <a:effectLst/>
                <a:latin typeface="+mn-lt"/>
                <a:ea typeface="+mn-ea"/>
                <a:cs typeface="+mn-cs"/>
              </a:endParaRPr>
            </a:p>
            <a:p>
              <a:pPr algn="l"/>
              <a:endParaRPr lang="es-ES" sz="1100" b="1"/>
            </a:p>
          </xdr:txBody>
        </xdr:sp>
      </mc:Choice>
      <mc:Fallback xmlns="">
        <xdr:sp macro="" textlink="">
          <xdr:nvSpPr>
            <xdr:cNvPr id="3" name="CuadroTexto 2"/>
            <xdr:cNvSpPr txBox="1"/>
          </xdr:nvSpPr>
          <xdr:spPr>
            <a:xfrm>
              <a:off x="6819900" y="4486274"/>
              <a:ext cx="5781675" cy="3857626"/>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ES" sz="1100" b="1"/>
                <a:t>EXPLICACIÓN</a:t>
              </a:r>
            </a:p>
            <a:p>
              <a:pPr algn="l"/>
              <a:r>
                <a:rPr lang="es-ES" sz="1100" b="1"/>
                <a:t>En la celda B25 hemos utilizado la función LETRA.DE.TES.PRECIO</a:t>
              </a:r>
              <a:r>
                <a:rPr lang="es-ES" sz="1100" b="1" baseline="0"/>
                <a:t> con sus argumentos correspondientes: FECHA DE ADQUISICIÓN DEL TITULO (celda B20), FECHA DE VENCIMIENTO DE TITULO (celda B21)  y la TASA DE DESCUENTO (celda B23). vemos que el resultado coincide con el precio medio de la subasta de la página del tesoro público.</a:t>
              </a:r>
            </a:p>
            <a:p>
              <a:pPr algn="l"/>
              <a:endParaRPr lang="es-ES" sz="1100" b="1" baseline="0"/>
            </a:p>
            <a:p>
              <a:r>
                <a:rPr lang="es-ES" sz="1100">
                  <a:solidFill>
                    <a:schemeClr val="dk1"/>
                  </a:solidFill>
                  <a:effectLst/>
                  <a:latin typeface="+mn-lt"/>
                  <a:ea typeface="+mn-ea"/>
                  <a:cs typeface="+mn-cs"/>
                </a:rPr>
                <a:t>Debemos tener en cuenta que la función estudiada está diseñada para aquellos mercados, por ejemplo en EEUU, que cotizan al descuento y publican directamente el tipo de descuento.</a:t>
              </a:r>
            </a:p>
            <a:p>
              <a:r>
                <a:rPr lang="es-ES" sz="1100">
                  <a:solidFill>
                    <a:schemeClr val="dk1"/>
                  </a:solidFill>
                  <a:effectLst/>
                  <a:latin typeface="+mn-lt"/>
                  <a:ea typeface="+mn-ea"/>
                  <a:cs typeface="+mn-cs"/>
                </a:rPr>
                <a:t>Para adaptar esta función al mercado español de Letras del Tesoro deberemos calcular el tipo de descuento “d” equivalente al tipo de interés “i” publicado en la subasta de los títulos. (celda B22), que es el datoo conocido por nosotros.</a:t>
              </a:r>
            </a:p>
            <a:p>
              <a:r>
                <a:rPr lang="es-ES" sz="1100">
                  <a:solidFill>
                    <a:schemeClr val="dk1"/>
                  </a:solidFill>
                  <a:effectLst/>
                  <a:latin typeface="+mn-lt"/>
                  <a:ea typeface="+mn-ea"/>
                  <a:cs typeface="+mn-cs"/>
                </a:rPr>
                <a:t>Para ello debemos refrescar nuestros conocimientos de matemática financiera y partir de la ecuación de </a:t>
              </a:r>
              <a:r>
                <a:rPr lang="es-ES" sz="1100" b="1" i="1">
                  <a:solidFill>
                    <a:schemeClr val="dk1"/>
                  </a:solidFill>
                  <a:effectLst/>
                  <a:latin typeface="+mn-lt"/>
                  <a:ea typeface="+mn-ea"/>
                  <a:cs typeface="+mn-cs"/>
                </a:rPr>
                <a:t>igualdad entre descuento comercial y descuento racional </a:t>
              </a:r>
              <a:r>
                <a:rPr lang="es-ES" sz="1100">
                  <a:solidFill>
                    <a:schemeClr val="dk1"/>
                  </a:solidFill>
                  <a:effectLst/>
                  <a:latin typeface="+mn-lt"/>
                  <a:ea typeface="+mn-ea"/>
                  <a:cs typeface="+mn-cs"/>
                </a:rPr>
                <a:t>(que funciona con tipos de interés). </a:t>
              </a:r>
            </a:p>
            <a:p>
              <a:r>
                <a:rPr lang="es-ES" sz="1100" i="0">
                  <a:solidFill>
                    <a:schemeClr val="dk1"/>
                  </a:solidFill>
                  <a:effectLst/>
                  <a:latin typeface="+mn-lt"/>
                  <a:ea typeface="+mn-ea"/>
                  <a:cs typeface="+mn-cs"/>
                </a:rPr>
                <a:t>𝑑=𝑖/(1+𝑛.𝑖/360)</a:t>
              </a:r>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Fórmula introducida en la celda B23</a:t>
              </a:r>
            </a:p>
            <a:p>
              <a:r>
                <a:rPr lang="es-ES" sz="1100">
                  <a:solidFill>
                    <a:schemeClr val="dk1"/>
                  </a:solidFill>
                  <a:effectLst/>
                  <a:latin typeface="+mn-lt"/>
                  <a:ea typeface="+mn-ea"/>
                  <a:cs typeface="+mn-cs"/>
                </a:rPr>
                <a:t>Ten en cuenta que el valor nominal de las letras del tesoro es de 1.000 euros.</a:t>
              </a:r>
            </a:p>
            <a:p>
              <a:r>
                <a:rPr lang="es-ES" sz="1100">
                  <a:solidFill>
                    <a:schemeClr val="dk1"/>
                  </a:solidFill>
                  <a:effectLst/>
                  <a:latin typeface="+mn-lt"/>
                  <a:ea typeface="+mn-ea"/>
                  <a:cs typeface="+mn-cs"/>
                </a:rPr>
                <a:t>Duración de la inversión: B21-B20</a:t>
              </a:r>
            </a:p>
            <a:p>
              <a:r>
                <a:rPr lang="es-ES" sz="1100">
                  <a:solidFill>
                    <a:schemeClr val="dk1"/>
                  </a:solidFill>
                  <a:effectLst/>
                  <a:latin typeface="+mn-lt"/>
                  <a:ea typeface="+mn-ea"/>
                  <a:cs typeface="+mn-cs"/>
                </a:rPr>
                <a:t>Importe de la inversión:  número de títulos x 1000 (nominal de cada título) x precio medio/100</a:t>
              </a:r>
            </a:p>
            <a:p>
              <a:r>
                <a:rPr lang="es-ES" sz="1100">
                  <a:solidFill>
                    <a:schemeClr val="dk1"/>
                  </a:solidFill>
                  <a:effectLst/>
                  <a:latin typeface="+mn-lt"/>
                  <a:ea typeface="+mn-ea"/>
                  <a:cs typeface="+mn-cs"/>
                </a:rPr>
                <a:t>Valor</a:t>
              </a:r>
              <a:r>
                <a:rPr lang="es-ES" sz="1100" baseline="0">
                  <a:solidFill>
                    <a:schemeClr val="dk1"/>
                  </a:solidFill>
                  <a:effectLst/>
                  <a:latin typeface="+mn-lt"/>
                  <a:ea typeface="+mn-ea"/>
                  <a:cs typeface="+mn-cs"/>
                </a:rPr>
                <a:t> de amortización: Número de títulos x nominal de cada título.</a:t>
              </a:r>
            </a:p>
            <a:p>
              <a:r>
                <a:rPr lang="es-ES" sz="1100" baseline="0">
                  <a:solidFill>
                    <a:schemeClr val="dk1"/>
                  </a:solidFill>
                  <a:effectLst/>
                  <a:latin typeface="+mn-lt"/>
                  <a:ea typeface="+mn-ea"/>
                  <a:cs typeface="+mn-cs"/>
                </a:rPr>
                <a:t>Rendimiento: Valor de amortización - Capital invertido</a:t>
              </a:r>
            </a:p>
            <a:p>
              <a:endParaRPr lang="es-ES" sz="1100">
                <a:solidFill>
                  <a:schemeClr val="dk1"/>
                </a:solidFill>
                <a:effectLst/>
                <a:latin typeface="+mn-lt"/>
                <a:ea typeface="+mn-ea"/>
                <a:cs typeface="+mn-cs"/>
              </a:endParaRPr>
            </a:p>
            <a:p>
              <a:pPr algn="l"/>
              <a:endParaRPr lang="es-ES" sz="1100" b="1"/>
            </a:p>
          </xdr:txBody>
        </xdr:sp>
      </mc:Fallback>
    </mc:AlternateContent>
    <xdr:clientData/>
  </xdr:twoCellAnchor>
  <xdr:twoCellAnchor>
    <xdr:from>
      <xdr:col>0</xdr:col>
      <xdr:colOff>85725</xdr:colOff>
      <xdr:row>1</xdr:row>
      <xdr:rowOff>161924</xdr:rowOff>
    </xdr:from>
    <xdr:to>
      <xdr:col>6</xdr:col>
      <xdr:colOff>438150</xdr:colOff>
      <xdr:row>20</xdr:row>
      <xdr:rowOff>85725</xdr:rowOff>
    </xdr:to>
    <xdr:sp macro="" textlink="">
      <xdr:nvSpPr>
        <xdr:cNvPr id="4" name="CuadroTexto 3">
          <a:hlinkClick xmlns:r="http://schemas.openxmlformats.org/officeDocument/2006/relationships" r:id="rId1"/>
        </xdr:cNvPr>
        <xdr:cNvSpPr txBox="1"/>
      </xdr:nvSpPr>
      <xdr:spPr>
        <a:xfrm>
          <a:off x="85725" y="352424"/>
          <a:ext cx="6572250" cy="3543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solidFill>
                <a:schemeClr val="dk1"/>
              </a:solidFill>
              <a:effectLst/>
              <a:latin typeface="+mn-lt"/>
              <a:ea typeface="+mn-ea"/>
              <a:cs typeface="+mn-cs"/>
            </a:rPr>
            <a:t>Una persona compra un pagaré a 6 meses de la </a:t>
          </a:r>
          <a:r>
            <a:rPr lang="es-ES" sz="1100" u="sng">
              <a:solidFill>
                <a:schemeClr val="dk1"/>
              </a:solidFill>
              <a:effectLst/>
              <a:latin typeface="+mn-lt"/>
              <a:ea typeface="+mn-ea"/>
              <a:cs typeface="+mn-cs"/>
              <a:hlinkClick xmlns:r="http://schemas.openxmlformats.org/officeDocument/2006/relationships" r:id=""/>
            </a:rPr>
            <a:t>Generalitat Valenciana</a:t>
          </a:r>
          <a:r>
            <a:rPr lang="es-ES" sz="1100">
              <a:solidFill>
                <a:schemeClr val="dk1"/>
              </a:solidFill>
              <a:effectLst/>
              <a:latin typeface="+mn-lt"/>
              <a:ea typeface="+mn-ea"/>
              <a:cs typeface="+mn-cs"/>
            </a:rPr>
            <a:t>. </a:t>
          </a:r>
        </a:p>
        <a:p>
          <a:r>
            <a:rPr lang="es-ES" sz="1100" b="1">
              <a:solidFill>
                <a:schemeClr val="dk1"/>
              </a:solidFill>
              <a:effectLst/>
              <a:latin typeface="+mn-lt"/>
              <a:ea typeface="+mn-ea"/>
              <a:cs typeface="+mn-cs"/>
            </a:rPr>
            <a:t>Pagarés</a:t>
          </a:r>
        </a:p>
        <a:p>
          <a:r>
            <a:rPr lang="es-ES" sz="1100">
              <a:solidFill>
                <a:schemeClr val="dk1"/>
              </a:solidFill>
              <a:effectLst/>
              <a:latin typeface="+mn-lt"/>
              <a:ea typeface="+mn-ea"/>
              <a:cs typeface="+mn-cs"/>
            </a:rPr>
            <a:t>Los pagarés son activos a corto plazo, emitidos por la Generalitat al descuento, lo que quiere decir que en el momento de la compra se desembolsa una cantidad inferior al valor nominal del Pagaré, que es de 1.000 euros.</a:t>
          </a:r>
        </a:p>
        <a:p>
          <a:r>
            <a:rPr lang="es-ES" sz="1100">
              <a:solidFill>
                <a:schemeClr val="dk1"/>
              </a:solidFill>
              <a:effectLst/>
              <a:latin typeface="+mn-lt"/>
              <a:ea typeface="+mn-ea"/>
              <a:cs typeface="+mn-cs"/>
            </a:rPr>
            <a:t> </a:t>
          </a:r>
        </a:p>
        <a:p>
          <a:r>
            <a:rPr lang="es-ES" sz="1100">
              <a:solidFill>
                <a:schemeClr val="dk1"/>
              </a:solidFill>
              <a:effectLst/>
              <a:latin typeface="+mn-lt"/>
              <a:ea typeface="+mn-ea"/>
              <a:cs typeface="+mn-cs"/>
            </a:rPr>
            <a:t>La diferencia entre el precio de adquisición y el valor nominal (1.000 euros) que se recibe en el momento de la amortización, es el interés que se obtiene. Los plazos de amortización son de 3, 6 y 12 meses.</a:t>
          </a:r>
        </a:p>
        <a:p>
          <a:r>
            <a:rPr lang="es-ES" sz="1100">
              <a:solidFill>
                <a:schemeClr val="dk1"/>
              </a:solidFill>
              <a:effectLst/>
              <a:latin typeface="+mn-lt"/>
              <a:ea typeface="+mn-ea"/>
              <a:cs typeface="+mn-cs"/>
            </a:rPr>
            <a:t> </a:t>
          </a:r>
        </a:p>
        <a:p>
          <a:r>
            <a:rPr lang="es-ES" sz="1100">
              <a:solidFill>
                <a:schemeClr val="dk1"/>
              </a:solidFill>
              <a:effectLst/>
              <a:latin typeface="+mn-lt"/>
              <a:ea typeface="+mn-ea"/>
              <a:cs typeface="+mn-cs"/>
            </a:rPr>
            <a:t>Los Pagarés de la Generalitat cotizan en Bolsa de Valores de Valencia. Los inversores que deseen vender o comprar Pagarés pueden hacerlo dando la orden a la entidad depositaria, que se encargará de toda la tramitación.</a:t>
          </a:r>
        </a:p>
        <a:p>
          <a:r>
            <a:rPr lang="es-ES" sz="1100">
              <a:solidFill>
                <a:schemeClr val="dk1"/>
              </a:solidFill>
              <a:effectLst/>
              <a:latin typeface="+mn-lt"/>
              <a:ea typeface="+mn-ea"/>
              <a:cs typeface="+mn-cs"/>
            </a:rPr>
            <a:t> </a:t>
          </a:r>
        </a:p>
        <a:p>
          <a:r>
            <a:rPr lang="es-ES" sz="1100">
              <a:solidFill>
                <a:schemeClr val="dk1"/>
              </a:solidFill>
              <a:effectLst/>
              <a:latin typeface="+mn-lt"/>
              <a:ea typeface="+mn-ea"/>
              <a:cs typeface="+mn-cs"/>
            </a:rPr>
            <a:t>El pagaré presenta las siguientes características:</a:t>
          </a:r>
        </a:p>
        <a:p>
          <a:r>
            <a:rPr lang="es-ES" sz="1100">
              <a:solidFill>
                <a:schemeClr val="dk1"/>
              </a:solidFill>
              <a:effectLst/>
              <a:latin typeface="+mn-lt"/>
              <a:ea typeface="+mn-ea"/>
              <a:cs typeface="+mn-cs"/>
            </a:rPr>
            <a:t>Valor nominal: 1.000 euros</a:t>
          </a:r>
        </a:p>
        <a:p>
          <a:r>
            <a:rPr lang="es-ES" sz="1100">
              <a:solidFill>
                <a:schemeClr val="dk1"/>
              </a:solidFill>
              <a:effectLst/>
              <a:latin typeface="+mn-lt"/>
              <a:ea typeface="+mn-ea"/>
              <a:cs typeface="+mn-cs"/>
            </a:rPr>
            <a:t>Fecha de emisión. 8 de octubre de 2014.</a:t>
          </a:r>
        </a:p>
        <a:p>
          <a:r>
            <a:rPr lang="es-ES" sz="1100">
              <a:solidFill>
                <a:schemeClr val="dk1"/>
              </a:solidFill>
              <a:effectLst/>
              <a:latin typeface="+mn-lt"/>
              <a:ea typeface="+mn-ea"/>
              <a:cs typeface="+mn-cs"/>
            </a:rPr>
            <a:t>Fecha de vencimiento: 7 de abril de 2015.</a:t>
          </a:r>
        </a:p>
        <a:p>
          <a:r>
            <a:rPr lang="es-ES" sz="1100">
              <a:solidFill>
                <a:schemeClr val="dk1"/>
              </a:solidFill>
              <a:effectLst/>
              <a:latin typeface="+mn-lt"/>
              <a:ea typeface="+mn-ea"/>
              <a:cs typeface="+mn-cs"/>
            </a:rPr>
            <a:t>Tipo de interés nominal: 1,450  %</a:t>
          </a:r>
        </a:p>
        <a:p>
          <a:r>
            <a:rPr lang="es-ES" sz="1100">
              <a:solidFill>
                <a:schemeClr val="dk1"/>
              </a:solidFill>
              <a:effectLst/>
              <a:latin typeface="+mn-lt"/>
              <a:ea typeface="+mn-ea"/>
              <a:cs typeface="+mn-cs"/>
            </a:rPr>
            <a:t>Se pide:</a:t>
          </a:r>
        </a:p>
        <a:p>
          <a:r>
            <a:rPr lang="es-ES" sz="1100">
              <a:solidFill>
                <a:schemeClr val="dk1"/>
              </a:solidFill>
              <a:effectLst/>
              <a:latin typeface="+mn-lt"/>
              <a:ea typeface="+mn-ea"/>
              <a:cs typeface="+mn-cs"/>
            </a:rPr>
            <a:t>Calcular el precio del pagaré en tanto por ciento de su valor nominal.</a:t>
          </a:r>
        </a:p>
        <a:p>
          <a:r>
            <a:rPr lang="es-ES" sz="1100">
              <a:solidFill>
                <a:schemeClr val="dk1"/>
              </a:solidFill>
              <a:effectLst/>
              <a:latin typeface="+mn-lt"/>
              <a:ea typeface="+mn-ea"/>
              <a:cs typeface="+mn-cs"/>
            </a:rPr>
            <a:t>Calcular la inversión y el rendimiento de del pagaré</a:t>
          </a:r>
        </a:p>
        <a:p>
          <a:endParaRPr lang="es-ES" sz="1100">
            <a:solidFill>
              <a:schemeClr val="dk1"/>
            </a:solidFill>
            <a:effectLst/>
            <a:latin typeface="+mn-lt"/>
            <a:ea typeface="+mn-ea"/>
            <a:cs typeface="+mn-cs"/>
          </a:endParaRPr>
        </a:p>
      </xdr:txBody>
    </xdr:sp>
    <xdr:clientData/>
  </xdr:twoCellAnchor>
  <xdr:twoCellAnchor>
    <xdr:from>
      <xdr:col>1</xdr:col>
      <xdr:colOff>76200</xdr:colOff>
      <xdr:row>27</xdr:row>
      <xdr:rowOff>57150</xdr:rowOff>
    </xdr:from>
    <xdr:to>
      <xdr:col>1</xdr:col>
      <xdr:colOff>923925</xdr:colOff>
      <xdr:row>29</xdr:row>
      <xdr:rowOff>142875</xdr:rowOff>
    </xdr:to>
    <xdr:sp macro="" textlink="">
      <xdr:nvSpPr>
        <xdr:cNvPr id="6" name="Elipse 5"/>
        <xdr:cNvSpPr/>
      </xdr:nvSpPr>
      <xdr:spPr>
        <a:xfrm>
          <a:off x="2095500" y="4438650"/>
          <a:ext cx="847725" cy="4667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editAs="oneCell">
    <xdr:from>
      <xdr:col>6</xdr:col>
      <xdr:colOff>504825</xdr:colOff>
      <xdr:row>1</xdr:row>
      <xdr:rowOff>142875</xdr:rowOff>
    </xdr:from>
    <xdr:to>
      <xdr:col>14</xdr:col>
      <xdr:colOff>352425</xdr:colOff>
      <xdr:row>20</xdr:row>
      <xdr:rowOff>88900</xdr:rowOff>
    </xdr:to>
    <xdr:pic>
      <xdr:nvPicPr>
        <xdr:cNvPr id="8" name="Imagen 7"/>
        <xdr:cNvPicPr/>
      </xdr:nvPicPr>
      <xdr:blipFill>
        <a:blip xmlns:r="http://schemas.openxmlformats.org/officeDocument/2006/relationships" r:embed="rId2"/>
        <a:stretch>
          <a:fillRect/>
        </a:stretch>
      </xdr:blipFill>
      <xdr:spPr>
        <a:xfrm>
          <a:off x="6724650" y="333375"/>
          <a:ext cx="5943600" cy="3565525"/>
        </a:xfrm>
        <a:prstGeom prst="rect">
          <a:avLst/>
        </a:prstGeom>
      </xdr:spPr>
    </xdr:pic>
    <xdr:clientData/>
  </xdr:twoCellAnchor>
  <xdr:twoCellAnchor>
    <xdr:from>
      <xdr:col>1</xdr:col>
      <xdr:colOff>781050</xdr:colOff>
      <xdr:row>17</xdr:row>
      <xdr:rowOff>171450</xdr:rowOff>
    </xdr:from>
    <xdr:to>
      <xdr:col>7</xdr:col>
      <xdr:colOff>0</xdr:colOff>
      <xdr:row>25</xdr:row>
      <xdr:rowOff>104775</xdr:rowOff>
    </xdr:to>
    <xdr:cxnSp macro="">
      <xdr:nvCxnSpPr>
        <xdr:cNvPr id="10" name="Conector recto de flecha 9"/>
        <xdr:cNvCxnSpPr/>
      </xdr:nvCxnSpPr>
      <xdr:spPr>
        <a:xfrm flipV="1">
          <a:off x="2800350" y="3409950"/>
          <a:ext cx="4181475" cy="14573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476250</xdr:colOff>
      <xdr:row>21</xdr:row>
      <xdr:rowOff>47624</xdr:rowOff>
    </xdr:from>
    <xdr:to>
      <xdr:col>13</xdr:col>
      <xdr:colOff>161925</xdr:colOff>
      <xdr:row>41</xdr:row>
      <xdr:rowOff>95250</xdr:rowOff>
    </xdr:to>
    <mc:AlternateContent xmlns:mc="http://schemas.openxmlformats.org/markup-compatibility/2006" xmlns:a14="http://schemas.microsoft.com/office/drawing/2010/main">
      <mc:Choice Requires="a14">
        <xdr:sp macro="" textlink="">
          <xdr:nvSpPr>
            <xdr:cNvPr id="2" name="CuadroTexto 1"/>
            <xdr:cNvSpPr txBox="1"/>
          </xdr:nvSpPr>
          <xdr:spPr>
            <a:xfrm>
              <a:off x="5934075" y="4048124"/>
              <a:ext cx="5781675" cy="3857626"/>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ES" sz="1100" b="1"/>
                <a:t>EXPLICACIÓN</a:t>
              </a:r>
            </a:p>
            <a:p>
              <a:pPr algn="l"/>
              <a:r>
                <a:rPr lang="es-ES" sz="1100" b="1"/>
                <a:t>En la celda B25 hemos utilizado la función LETRA.DE.TES.PRECIO</a:t>
              </a:r>
              <a:r>
                <a:rPr lang="es-ES" sz="1100" b="1" baseline="0"/>
                <a:t> con sus argumentos correspondientes: FECHA DE ADQUISICIÓN DEL TITULO (celda B20), FECHA DE VENCIMIENTO DE TITULO (celda B21)  y la TASA DE DESCUENTO (celda B23). vemos que el resultado coincide con el precio medio de la subasta de la página del tesoro público.</a:t>
              </a:r>
            </a:p>
            <a:p>
              <a:pPr algn="l"/>
              <a:endParaRPr lang="es-ES" sz="1100" b="1" baseline="0"/>
            </a:p>
            <a:p>
              <a:r>
                <a:rPr lang="es-ES" sz="1100">
                  <a:solidFill>
                    <a:schemeClr val="dk1"/>
                  </a:solidFill>
                  <a:effectLst/>
                  <a:latin typeface="+mn-lt"/>
                  <a:ea typeface="+mn-ea"/>
                  <a:cs typeface="+mn-cs"/>
                </a:rPr>
                <a:t>Debemos tener en cuenta que la función estudiada está diseñada para aquellos mercados, por ejemplo en EEUU, que cotizan al descuento y publican directamente el tipo de descuento.</a:t>
              </a:r>
            </a:p>
            <a:p>
              <a:r>
                <a:rPr lang="es-ES" sz="1100">
                  <a:solidFill>
                    <a:schemeClr val="dk1"/>
                  </a:solidFill>
                  <a:effectLst/>
                  <a:latin typeface="+mn-lt"/>
                  <a:ea typeface="+mn-ea"/>
                  <a:cs typeface="+mn-cs"/>
                </a:rPr>
                <a:t>Para adaptar esta función al mercado español de Letras del Tesoro deberemos calcular el tipo de descuento “d” equivalente al tipo de interés “i” publicado en la subasta de los títulos. (celda B22), que es el datoo conocido por nosotros.</a:t>
              </a:r>
            </a:p>
            <a:p>
              <a:r>
                <a:rPr lang="es-ES" sz="1100">
                  <a:solidFill>
                    <a:schemeClr val="dk1"/>
                  </a:solidFill>
                  <a:effectLst/>
                  <a:latin typeface="+mn-lt"/>
                  <a:ea typeface="+mn-ea"/>
                  <a:cs typeface="+mn-cs"/>
                </a:rPr>
                <a:t>Para ello debemos refrescar nuestros conocimientos de matemática financiera y partir de la ecuación de </a:t>
              </a:r>
              <a:r>
                <a:rPr lang="es-ES" sz="1100" b="1" i="1">
                  <a:solidFill>
                    <a:schemeClr val="dk1"/>
                  </a:solidFill>
                  <a:effectLst/>
                  <a:latin typeface="+mn-lt"/>
                  <a:ea typeface="+mn-ea"/>
                  <a:cs typeface="+mn-cs"/>
                </a:rPr>
                <a:t>igualdad entre descuento comercial y descuento racional </a:t>
              </a:r>
              <a:r>
                <a:rPr lang="es-ES" sz="1100">
                  <a:solidFill>
                    <a:schemeClr val="dk1"/>
                  </a:solidFill>
                  <a:effectLst/>
                  <a:latin typeface="+mn-lt"/>
                  <a:ea typeface="+mn-ea"/>
                  <a:cs typeface="+mn-cs"/>
                </a:rPr>
                <a:t>(que funciona con tipos de interés). </a:t>
              </a:r>
            </a:p>
            <a:p>
              <a:pPr/>
              <a14:m>
                <m:oMathPara xmlns:m="http://schemas.openxmlformats.org/officeDocument/2006/math">
                  <m:oMathParaPr>
                    <m:jc m:val="centerGroup"/>
                  </m:oMathParaPr>
                  <m:oMath xmlns:m="http://schemas.openxmlformats.org/officeDocument/2006/math">
                    <m:r>
                      <a:rPr lang="es-ES" sz="1100" i="1">
                        <a:solidFill>
                          <a:schemeClr val="dk1"/>
                        </a:solidFill>
                        <a:effectLst/>
                        <a:latin typeface="Cambria Math" panose="02040503050406030204" pitchFamily="18" charset="0"/>
                        <a:ea typeface="+mn-ea"/>
                        <a:cs typeface="+mn-cs"/>
                      </a:rPr>
                      <m:t>𝑑</m:t>
                    </m:r>
                    <m:r>
                      <a:rPr lang="es-ES" sz="1100" i="1">
                        <a:solidFill>
                          <a:schemeClr val="dk1"/>
                        </a:solidFill>
                        <a:effectLst/>
                        <a:latin typeface="Cambria Math" panose="02040503050406030204" pitchFamily="18" charset="0"/>
                        <a:ea typeface="+mn-ea"/>
                        <a:cs typeface="+mn-cs"/>
                      </a:rPr>
                      <m:t>=</m:t>
                    </m:r>
                    <m:f>
                      <m:fPr>
                        <m:ctrlPr>
                          <a:rPr lang="es-ES" sz="1100" i="1">
                            <a:solidFill>
                              <a:schemeClr val="dk1"/>
                            </a:solidFill>
                            <a:effectLst/>
                            <a:latin typeface="Cambria Math" panose="02040503050406030204" pitchFamily="18" charset="0"/>
                            <a:ea typeface="+mn-ea"/>
                            <a:cs typeface="+mn-cs"/>
                          </a:rPr>
                        </m:ctrlPr>
                      </m:fPr>
                      <m:num>
                        <m:r>
                          <a:rPr lang="es-ES" sz="1100" i="1">
                            <a:solidFill>
                              <a:schemeClr val="dk1"/>
                            </a:solidFill>
                            <a:effectLst/>
                            <a:latin typeface="Cambria Math" panose="02040503050406030204" pitchFamily="18" charset="0"/>
                            <a:ea typeface="+mn-ea"/>
                            <a:cs typeface="+mn-cs"/>
                          </a:rPr>
                          <m:t>𝑖</m:t>
                        </m:r>
                      </m:num>
                      <m:den>
                        <m:r>
                          <a:rPr lang="es-ES" sz="1100" i="1">
                            <a:solidFill>
                              <a:schemeClr val="dk1"/>
                            </a:solidFill>
                            <a:effectLst/>
                            <a:latin typeface="Cambria Math" panose="02040503050406030204" pitchFamily="18" charset="0"/>
                            <a:ea typeface="+mn-ea"/>
                            <a:cs typeface="+mn-cs"/>
                          </a:rPr>
                          <m:t>1+</m:t>
                        </m:r>
                        <m:r>
                          <a:rPr lang="es-ES" sz="1100" i="1">
                            <a:solidFill>
                              <a:schemeClr val="dk1"/>
                            </a:solidFill>
                            <a:effectLst/>
                            <a:latin typeface="Cambria Math" panose="02040503050406030204" pitchFamily="18" charset="0"/>
                            <a:ea typeface="+mn-ea"/>
                            <a:cs typeface="+mn-cs"/>
                          </a:rPr>
                          <m:t>𝑛</m:t>
                        </m:r>
                        <m:r>
                          <a:rPr lang="es-ES" sz="1100" i="1">
                            <a:solidFill>
                              <a:schemeClr val="dk1"/>
                            </a:solidFill>
                            <a:effectLst/>
                            <a:latin typeface="Cambria Math" panose="02040503050406030204" pitchFamily="18" charset="0"/>
                            <a:ea typeface="+mn-ea"/>
                            <a:cs typeface="+mn-cs"/>
                          </a:rPr>
                          <m:t>.</m:t>
                        </m:r>
                        <m:f>
                          <m:fPr>
                            <m:ctrlPr>
                              <a:rPr lang="es-ES" sz="1100" i="1">
                                <a:solidFill>
                                  <a:schemeClr val="dk1"/>
                                </a:solidFill>
                                <a:effectLst/>
                                <a:latin typeface="Cambria Math" panose="02040503050406030204" pitchFamily="18" charset="0"/>
                                <a:ea typeface="+mn-ea"/>
                                <a:cs typeface="+mn-cs"/>
                              </a:rPr>
                            </m:ctrlPr>
                          </m:fPr>
                          <m:num>
                            <m:r>
                              <a:rPr lang="es-ES" sz="1100" i="1">
                                <a:solidFill>
                                  <a:schemeClr val="dk1"/>
                                </a:solidFill>
                                <a:effectLst/>
                                <a:latin typeface="Cambria Math" panose="02040503050406030204" pitchFamily="18" charset="0"/>
                                <a:ea typeface="+mn-ea"/>
                                <a:cs typeface="+mn-cs"/>
                              </a:rPr>
                              <m:t>𝑖</m:t>
                            </m:r>
                          </m:num>
                          <m:den>
                            <m:r>
                              <a:rPr lang="es-ES" sz="1100" i="1">
                                <a:solidFill>
                                  <a:schemeClr val="dk1"/>
                                </a:solidFill>
                                <a:effectLst/>
                                <a:latin typeface="Cambria Math" panose="02040503050406030204" pitchFamily="18" charset="0"/>
                                <a:ea typeface="+mn-ea"/>
                                <a:cs typeface="+mn-cs"/>
                              </a:rPr>
                              <m:t>360</m:t>
                            </m:r>
                          </m:den>
                        </m:f>
                      </m:den>
                    </m:f>
                  </m:oMath>
                </m:oMathPara>
              </a14:m>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Fórmula introducida en la celda B23</a:t>
              </a:r>
            </a:p>
            <a:p>
              <a:r>
                <a:rPr lang="es-ES" sz="1100">
                  <a:solidFill>
                    <a:schemeClr val="dk1"/>
                  </a:solidFill>
                  <a:effectLst/>
                  <a:latin typeface="+mn-lt"/>
                  <a:ea typeface="+mn-ea"/>
                  <a:cs typeface="+mn-cs"/>
                </a:rPr>
                <a:t>Ten en cuenta que el valor nominal de las letras del tesoro es de 1.000 euros.</a:t>
              </a:r>
            </a:p>
            <a:p>
              <a:r>
                <a:rPr lang="es-ES" sz="1100">
                  <a:solidFill>
                    <a:schemeClr val="dk1"/>
                  </a:solidFill>
                  <a:effectLst/>
                  <a:latin typeface="+mn-lt"/>
                  <a:ea typeface="+mn-ea"/>
                  <a:cs typeface="+mn-cs"/>
                </a:rPr>
                <a:t>Duración de la inversión: B21-B20</a:t>
              </a:r>
            </a:p>
            <a:p>
              <a:r>
                <a:rPr lang="es-ES" sz="1100">
                  <a:solidFill>
                    <a:schemeClr val="dk1"/>
                  </a:solidFill>
                  <a:effectLst/>
                  <a:latin typeface="+mn-lt"/>
                  <a:ea typeface="+mn-ea"/>
                  <a:cs typeface="+mn-cs"/>
                </a:rPr>
                <a:t>Importe de la inversión:  número de títulos x 1000 (nominal de cada título) x precio medio/100</a:t>
              </a:r>
            </a:p>
            <a:p>
              <a:r>
                <a:rPr lang="es-ES" sz="1100">
                  <a:solidFill>
                    <a:schemeClr val="dk1"/>
                  </a:solidFill>
                  <a:effectLst/>
                  <a:latin typeface="+mn-lt"/>
                  <a:ea typeface="+mn-ea"/>
                  <a:cs typeface="+mn-cs"/>
                </a:rPr>
                <a:t>Valor</a:t>
              </a:r>
              <a:r>
                <a:rPr lang="es-ES" sz="1100" baseline="0">
                  <a:solidFill>
                    <a:schemeClr val="dk1"/>
                  </a:solidFill>
                  <a:effectLst/>
                  <a:latin typeface="+mn-lt"/>
                  <a:ea typeface="+mn-ea"/>
                  <a:cs typeface="+mn-cs"/>
                </a:rPr>
                <a:t> de amortización: Número de títulos x nominal de cada título.</a:t>
              </a:r>
            </a:p>
            <a:p>
              <a:r>
                <a:rPr lang="es-ES" sz="1100" baseline="0">
                  <a:solidFill>
                    <a:schemeClr val="dk1"/>
                  </a:solidFill>
                  <a:effectLst/>
                  <a:latin typeface="+mn-lt"/>
                  <a:ea typeface="+mn-ea"/>
                  <a:cs typeface="+mn-cs"/>
                </a:rPr>
                <a:t>Rendimiento: Valor de amortización - Capital invertido</a:t>
              </a:r>
            </a:p>
            <a:p>
              <a:endParaRPr lang="es-ES" sz="1100">
                <a:solidFill>
                  <a:schemeClr val="dk1"/>
                </a:solidFill>
                <a:effectLst/>
                <a:latin typeface="+mn-lt"/>
                <a:ea typeface="+mn-ea"/>
                <a:cs typeface="+mn-cs"/>
              </a:endParaRPr>
            </a:p>
            <a:p>
              <a:pPr algn="l"/>
              <a:endParaRPr lang="es-ES" sz="1100" b="1"/>
            </a:p>
          </xdr:txBody>
        </xdr:sp>
      </mc:Choice>
      <mc:Fallback xmlns="">
        <xdr:sp macro="" textlink="">
          <xdr:nvSpPr>
            <xdr:cNvPr id="2" name="CuadroTexto 1"/>
            <xdr:cNvSpPr txBox="1"/>
          </xdr:nvSpPr>
          <xdr:spPr>
            <a:xfrm>
              <a:off x="5934075" y="4048124"/>
              <a:ext cx="5781675" cy="3857626"/>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ES" sz="1100" b="1"/>
                <a:t>EXPLICACIÓN</a:t>
              </a:r>
            </a:p>
            <a:p>
              <a:pPr algn="l"/>
              <a:r>
                <a:rPr lang="es-ES" sz="1100" b="1"/>
                <a:t>En la celda B25 hemos utilizado la función LETRA.DE.TES.PRECIO</a:t>
              </a:r>
              <a:r>
                <a:rPr lang="es-ES" sz="1100" b="1" baseline="0"/>
                <a:t> con sus argumentos correspondientes: FECHA DE ADQUISICIÓN DEL TITULO (celda B20), FECHA DE VENCIMIENTO DE TITULO (celda B21)  y la TASA DE DESCUENTO (celda B23). vemos que el resultado coincide con el precio medio de la subasta de la página del tesoro público.</a:t>
              </a:r>
            </a:p>
            <a:p>
              <a:pPr algn="l"/>
              <a:endParaRPr lang="es-ES" sz="1100" b="1" baseline="0"/>
            </a:p>
            <a:p>
              <a:r>
                <a:rPr lang="es-ES" sz="1100">
                  <a:solidFill>
                    <a:schemeClr val="dk1"/>
                  </a:solidFill>
                  <a:effectLst/>
                  <a:latin typeface="+mn-lt"/>
                  <a:ea typeface="+mn-ea"/>
                  <a:cs typeface="+mn-cs"/>
                </a:rPr>
                <a:t>Debemos tener en cuenta que la función estudiada está diseñada para aquellos mercados, por ejemplo en EEUU, que cotizan al descuento y publican directamente el tipo de descuento.</a:t>
              </a:r>
            </a:p>
            <a:p>
              <a:r>
                <a:rPr lang="es-ES" sz="1100">
                  <a:solidFill>
                    <a:schemeClr val="dk1"/>
                  </a:solidFill>
                  <a:effectLst/>
                  <a:latin typeface="+mn-lt"/>
                  <a:ea typeface="+mn-ea"/>
                  <a:cs typeface="+mn-cs"/>
                </a:rPr>
                <a:t>Para adaptar esta función al mercado español de Letras del Tesoro deberemos calcular el tipo de descuento “d” equivalente al tipo de interés “i” publicado en la subasta de los títulos. (celda B22), que es el datoo conocido por nosotros.</a:t>
              </a:r>
            </a:p>
            <a:p>
              <a:r>
                <a:rPr lang="es-ES" sz="1100">
                  <a:solidFill>
                    <a:schemeClr val="dk1"/>
                  </a:solidFill>
                  <a:effectLst/>
                  <a:latin typeface="+mn-lt"/>
                  <a:ea typeface="+mn-ea"/>
                  <a:cs typeface="+mn-cs"/>
                </a:rPr>
                <a:t>Para ello debemos refrescar nuestros conocimientos de matemática financiera y partir de la ecuación de </a:t>
              </a:r>
              <a:r>
                <a:rPr lang="es-ES" sz="1100" b="1" i="1">
                  <a:solidFill>
                    <a:schemeClr val="dk1"/>
                  </a:solidFill>
                  <a:effectLst/>
                  <a:latin typeface="+mn-lt"/>
                  <a:ea typeface="+mn-ea"/>
                  <a:cs typeface="+mn-cs"/>
                </a:rPr>
                <a:t>igualdad entre descuento comercial y descuento racional </a:t>
              </a:r>
              <a:r>
                <a:rPr lang="es-ES" sz="1100">
                  <a:solidFill>
                    <a:schemeClr val="dk1"/>
                  </a:solidFill>
                  <a:effectLst/>
                  <a:latin typeface="+mn-lt"/>
                  <a:ea typeface="+mn-ea"/>
                  <a:cs typeface="+mn-cs"/>
                </a:rPr>
                <a:t>(que funciona con tipos de interés). </a:t>
              </a:r>
            </a:p>
            <a:p>
              <a:r>
                <a:rPr lang="es-ES" sz="1100" i="0">
                  <a:solidFill>
                    <a:schemeClr val="dk1"/>
                  </a:solidFill>
                  <a:effectLst/>
                  <a:latin typeface="+mn-lt"/>
                  <a:ea typeface="+mn-ea"/>
                  <a:cs typeface="+mn-cs"/>
                </a:rPr>
                <a:t>𝑑=𝑖/(1+𝑛.𝑖/360)</a:t>
              </a:r>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Fórmula introducida en la celda B23</a:t>
              </a:r>
            </a:p>
            <a:p>
              <a:r>
                <a:rPr lang="es-ES" sz="1100">
                  <a:solidFill>
                    <a:schemeClr val="dk1"/>
                  </a:solidFill>
                  <a:effectLst/>
                  <a:latin typeface="+mn-lt"/>
                  <a:ea typeface="+mn-ea"/>
                  <a:cs typeface="+mn-cs"/>
                </a:rPr>
                <a:t>Ten en cuenta que el valor nominal de las letras del tesoro es de 1.000 euros.</a:t>
              </a:r>
            </a:p>
            <a:p>
              <a:r>
                <a:rPr lang="es-ES" sz="1100">
                  <a:solidFill>
                    <a:schemeClr val="dk1"/>
                  </a:solidFill>
                  <a:effectLst/>
                  <a:latin typeface="+mn-lt"/>
                  <a:ea typeface="+mn-ea"/>
                  <a:cs typeface="+mn-cs"/>
                </a:rPr>
                <a:t>Duración de la inversión: B21-B20</a:t>
              </a:r>
            </a:p>
            <a:p>
              <a:r>
                <a:rPr lang="es-ES" sz="1100">
                  <a:solidFill>
                    <a:schemeClr val="dk1"/>
                  </a:solidFill>
                  <a:effectLst/>
                  <a:latin typeface="+mn-lt"/>
                  <a:ea typeface="+mn-ea"/>
                  <a:cs typeface="+mn-cs"/>
                </a:rPr>
                <a:t>Importe de la inversión:  número de títulos x 1000 (nominal de cada título) x precio medio/100</a:t>
              </a:r>
            </a:p>
            <a:p>
              <a:r>
                <a:rPr lang="es-ES" sz="1100">
                  <a:solidFill>
                    <a:schemeClr val="dk1"/>
                  </a:solidFill>
                  <a:effectLst/>
                  <a:latin typeface="+mn-lt"/>
                  <a:ea typeface="+mn-ea"/>
                  <a:cs typeface="+mn-cs"/>
                </a:rPr>
                <a:t>Valor</a:t>
              </a:r>
              <a:r>
                <a:rPr lang="es-ES" sz="1100" baseline="0">
                  <a:solidFill>
                    <a:schemeClr val="dk1"/>
                  </a:solidFill>
                  <a:effectLst/>
                  <a:latin typeface="+mn-lt"/>
                  <a:ea typeface="+mn-ea"/>
                  <a:cs typeface="+mn-cs"/>
                </a:rPr>
                <a:t> de amortización: Número de títulos x nominal de cada título.</a:t>
              </a:r>
            </a:p>
            <a:p>
              <a:r>
                <a:rPr lang="es-ES" sz="1100" baseline="0">
                  <a:solidFill>
                    <a:schemeClr val="dk1"/>
                  </a:solidFill>
                  <a:effectLst/>
                  <a:latin typeface="+mn-lt"/>
                  <a:ea typeface="+mn-ea"/>
                  <a:cs typeface="+mn-cs"/>
                </a:rPr>
                <a:t>Rendimiento: Valor de amortización - Capital invertido</a:t>
              </a:r>
            </a:p>
            <a:p>
              <a:endParaRPr lang="es-ES" sz="1100">
                <a:solidFill>
                  <a:schemeClr val="dk1"/>
                </a:solidFill>
                <a:effectLst/>
                <a:latin typeface="+mn-lt"/>
                <a:ea typeface="+mn-ea"/>
                <a:cs typeface="+mn-cs"/>
              </a:endParaRPr>
            </a:p>
            <a:p>
              <a:pPr algn="l"/>
              <a:endParaRPr lang="es-ES" sz="1100" b="1"/>
            </a:p>
          </xdr:txBody>
        </xdr:sp>
      </mc:Fallback>
    </mc:AlternateContent>
    <xdr:clientData/>
  </xdr:twoCellAnchor>
  <xdr:twoCellAnchor>
    <xdr:from>
      <xdr:col>0</xdr:col>
      <xdr:colOff>85725</xdr:colOff>
      <xdr:row>1</xdr:row>
      <xdr:rowOff>161925</xdr:rowOff>
    </xdr:from>
    <xdr:to>
      <xdr:col>6</xdr:col>
      <xdr:colOff>438150</xdr:colOff>
      <xdr:row>13</xdr:row>
      <xdr:rowOff>1</xdr:rowOff>
    </xdr:to>
    <xdr:sp macro="" textlink="">
      <xdr:nvSpPr>
        <xdr:cNvPr id="3" name="CuadroTexto 2">
          <a:hlinkClick xmlns:r="http://schemas.openxmlformats.org/officeDocument/2006/relationships" r:id="rId1"/>
        </xdr:cNvPr>
        <xdr:cNvSpPr txBox="1"/>
      </xdr:nvSpPr>
      <xdr:spPr>
        <a:xfrm>
          <a:off x="85725" y="352425"/>
          <a:ext cx="6572250" cy="21240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solidFill>
                <a:schemeClr val="dk1"/>
              </a:solidFill>
              <a:effectLst/>
              <a:latin typeface="+mn-lt"/>
              <a:ea typeface="+mn-ea"/>
              <a:cs typeface="+mn-cs"/>
            </a:rPr>
            <a:t>Una persona compra un pagaré a 12 meses de la </a:t>
          </a:r>
          <a:r>
            <a:rPr lang="es-ES" sz="1100" u="sng">
              <a:solidFill>
                <a:schemeClr val="dk1"/>
              </a:solidFill>
              <a:effectLst/>
              <a:latin typeface="+mn-lt"/>
              <a:ea typeface="+mn-ea"/>
              <a:cs typeface="+mn-cs"/>
              <a:hlinkClick xmlns:r="http://schemas.openxmlformats.org/officeDocument/2006/relationships" r:id=""/>
            </a:rPr>
            <a:t>Generalitat Valenciana</a:t>
          </a:r>
          <a:r>
            <a:rPr lang="es-ES" sz="1100">
              <a:solidFill>
                <a:schemeClr val="dk1"/>
              </a:solidFill>
              <a:effectLst/>
              <a:latin typeface="+mn-lt"/>
              <a:ea typeface="+mn-ea"/>
              <a:cs typeface="+mn-cs"/>
            </a:rPr>
            <a:t>. </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El pagaré presenta las siguientes características:</a:t>
          </a:r>
        </a:p>
        <a:p>
          <a:r>
            <a:rPr lang="es-ES" sz="1100">
              <a:solidFill>
                <a:schemeClr val="dk1"/>
              </a:solidFill>
              <a:effectLst/>
              <a:latin typeface="+mn-lt"/>
              <a:ea typeface="+mn-ea"/>
              <a:cs typeface="+mn-cs"/>
            </a:rPr>
            <a:t>Valor nominal: 1.000 euros</a:t>
          </a:r>
        </a:p>
        <a:p>
          <a:r>
            <a:rPr lang="es-ES" sz="1100">
              <a:solidFill>
                <a:schemeClr val="dk1"/>
              </a:solidFill>
              <a:effectLst/>
              <a:latin typeface="+mn-lt"/>
              <a:ea typeface="+mn-ea"/>
              <a:cs typeface="+mn-cs"/>
            </a:rPr>
            <a:t>Fecha de emisión. 8 de octubre de 2014.</a:t>
          </a:r>
        </a:p>
        <a:p>
          <a:r>
            <a:rPr lang="es-ES" sz="1100">
              <a:solidFill>
                <a:schemeClr val="dk1"/>
              </a:solidFill>
              <a:effectLst/>
              <a:latin typeface="+mn-lt"/>
              <a:ea typeface="+mn-ea"/>
              <a:cs typeface="+mn-cs"/>
            </a:rPr>
            <a:t>Fecha de vencimiento: 7 de Octubre de 2015.</a:t>
          </a:r>
        </a:p>
        <a:p>
          <a:r>
            <a:rPr lang="es-ES" sz="1100">
              <a:solidFill>
                <a:schemeClr val="dk1"/>
              </a:solidFill>
              <a:effectLst/>
              <a:latin typeface="+mn-lt"/>
              <a:ea typeface="+mn-ea"/>
              <a:cs typeface="+mn-cs"/>
            </a:rPr>
            <a:t>Tipo de interés nominal: 1,500 %</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Se pide:</a:t>
          </a:r>
        </a:p>
        <a:p>
          <a:r>
            <a:rPr lang="es-ES" sz="1100">
              <a:solidFill>
                <a:schemeClr val="dk1"/>
              </a:solidFill>
              <a:effectLst/>
              <a:latin typeface="+mn-lt"/>
              <a:ea typeface="+mn-ea"/>
              <a:cs typeface="+mn-cs"/>
            </a:rPr>
            <a:t>Calcular el precio del pagaré en tanto por ciento de su valor nominal.</a:t>
          </a:r>
        </a:p>
        <a:p>
          <a:r>
            <a:rPr lang="es-ES" sz="1100">
              <a:solidFill>
                <a:schemeClr val="dk1"/>
              </a:solidFill>
              <a:effectLst/>
              <a:latin typeface="+mn-lt"/>
              <a:ea typeface="+mn-ea"/>
              <a:cs typeface="+mn-cs"/>
            </a:rPr>
            <a:t>Calcular la inversión y el rendimiento del pagaré</a:t>
          </a:r>
        </a:p>
        <a:p>
          <a:endParaRPr lang="es-ES" sz="1100">
            <a:solidFill>
              <a:schemeClr val="dk1"/>
            </a:solidFill>
            <a:effectLst/>
            <a:latin typeface="+mn-lt"/>
            <a:ea typeface="+mn-ea"/>
            <a:cs typeface="+mn-cs"/>
          </a:endParaRPr>
        </a:p>
      </xdr:txBody>
    </xdr:sp>
    <xdr:clientData/>
  </xdr:twoCellAnchor>
  <xdr:twoCellAnchor>
    <xdr:from>
      <xdr:col>1</xdr:col>
      <xdr:colOff>76200</xdr:colOff>
      <xdr:row>22</xdr:row>
      <xdr:rowOff>57150</xdr:rowOff>
    </xdr:from>
    <xdr:to>
      <xdr:col>1</xdr:col>
      <xdr:colOff>923925</xdr:colOff>
      <xdr:row>24</xdr:row>
      <xdr:rowOff>142875</xdr:rowOff>
    </xdr:to>
    <xdr:sp macro="" textlink="">
      <xdr:nvSpPr>
        <xdr:cNvPr id="4" name="Elipse 3"/>
        <xdr:cNvSpPr/>
      </xdr:nvSpPr>
      <xdr:spPr>
        <a:xfrm>
          <a:off x="2095500" y="5200650"/>
          <a:ext cx="847725" cy="4667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editAs="oneCell">
    <xdr:from>
      <xdr:col>6</xdr:col>
      <xdr:colOff>504825</xdr:colOff>
      <xdr:row>1</xdr:row>
      <xdr:rowOff>142875</xdr:rowOff>
    </xdr:from>
    <xdr:to>
      <xdr:col>14</xdr:col>
      <xdr:colOff>352425</xdr:colOff>
      <xdr:row>20</xdr:row>
      <xdr:rowOff>88900</xdr:rowOff>
    </xdr:to>
    <xdr:pic>
      <xdr:nvPicPr>
        <xdr:cNvPr id="5" name="Imagen 4"/>
        <xdr:cNvPicPr/>
      </xdr:nvPicPr>
      <xdr:blipFill>
        <a:blip xmlns:r="http://schemas.openxmlformats.org/officeDocument/2006/relationships" r:embed="rId2"/>
        <a:stretch>
          <a:fillRect/>
        </a:stretch>
      </xdr:blipFill>
      <xdr:spPr>
        <a:xfrm>
          <a:off x="6724650" y="333375"/>
          <a:ext cx="5943600" cy="3565525"/>
        </a:xfrm>
        <a:prstGeom prst="rect">
          <a:avLst/>
        </a:prstGeom>
      </xdr:spPr>
    </xdr:pic>
    <xdr:clientData/>
  </xdr:twoCellAnchor>
  <xdr:twoCellAnchor>
    <xdr:from>
      <xdr:col>1</xdr:col>
      <xdr:colOff>723900</xdr:colOff>
      <xdr:row>18</xdr:row>
      <xdr:rowOff>95251</xdr:rowOff>
    </xdr:from>
    <xdr:to>
      <xdr:col>7</xdr:col>
      <xdr:colOff>0</xdr:colOff>
      <xdr:row>20</xdr:row>
      <xdr:rowOff>95250</xdr:rowOff>
    </xdr:to>
    <xdr:cxnSp macro="">
      <xdr:nvCxnSpPr>
        <xdr:cNvPr id="8" name="Conector recto de flecha 7"/>
        <xdr:cNvCxnSpPr/>
      </xdr:nvCxnSpPr>
      <xdr:spPr>
        <a:xfrm flipV="1">
          <a:off x="2743200" y="3524251"/>
          <a:ext cx="4238625" cy="38099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tabSelected="1" workbookViewId="0">
      <selection activeCell="D36" sqref="D36"/>
    </sheetView>
  </sheetViews>
  <sheetFormatPr baseColWidth="10" defaultRowHeight="15" x14ac:dyDescent="0.25"/>
  <cols>
    <col min="1" max="1" width="30.28515625" customWidth="1"/>
    <col min="2" max="2" width="14.5703125" customWidth="1"/>
    <col min="4" max="4" width="13.5703125" customWidth="1"/>
    <col min="5" max="5" width="12" bestFit="1" customWidth="1"/>
  </cols>
  <sheetData>
    <row r="1" spans="1:5" x14ac:dyDescent="0.25">
      <c r="A1" s="4" t="s">
        <v>0</v>
      </c>
      <c r="B1" s="4"/>
      <c r="C1" s="5"/>
      <c r="D1" s="5"/>
      <c r="E1" s="5"/>
    </row>
    <row r="2" spans="1:5" x14ac:dyDescent="0.25">
      <c r="A2" s="3"/>
    </row>
    <row r="3" spans="1:5" x14ac:dyDescent="0.25">
      <c r="A3" s="1"/>
    </row>
    <row r="4" spans="1:5" x14ac:dyDescent="0.25">
      <c r="A4" s="3"/>
      <c r="B4" s="2"/>
      <c r="C4" s="2"/>
      <c r="D4" s="2"/>
    </row>
    <row r="5" spans="1:5" x14ac:dyDescent="0.25">
      <c r="A5" s="3"/>
      <c r="B5" s="2"/>
      <c r="C5" s="2"/>
      <c r="D5" s="2"/>
    </row>
    <row r="6" spans="1:5" x14ac:dyDescent="0.25">
      <c r="A6" s="3"/>
      <c r="B6" s="2"/>
      <c r="C6" s="2"/>
      <c r="D6" s="2"/>
    </row>
    <row r="7" spans="1:5" x14ac:dyDescent="0.25">
      <c r="A7" s="1"/>
    </row>
    <row r="8" spans="1:5" x14ac:dyDescent="0.25">
      <c r="A8" s="1"/>
    </row>
    <row r="9" spans="1:5" x14ac:dyDescent="0.25">
      <c r="A9" s="1"/>
    </row>
    <row r="10" spans="1:5" x14ac:dyDescent="0.25">
      <c r="A10" s="31"/>
      <c r="B10" s="31"/>
      <c r="C10" s="31"/>
      <c r="D10" s="31"/>
      <c r="E10" s="31"/>
    </row>
    <row r="11" spans="1:5" x14ac:dyDescent="0.25">
      <c r="A11" s="3"/>
      <c r="B11" s="2"/>
      <c r="E11" s="6"/>
    </row>
    <row r="12" spans="1:5" x14ac:dyDescent="0.25">
      <c r="A12" s="3"/>
      <c r="B12" s="10"/>
      <c r="E12" s="6"/>
    </row>
    <row r="13" spans="1:5" x14ac:dyDescent="0.25">
      <c r="A13" s="3"/>
      <c r="B13" s="11"/>
      <c r="C13" s="2"/>
      <c r="D13" s="2"/>
      <c r="E13" s="7"/>
    </row>
    <row r="14" spans="1:5" x14ac:dyDescent="0.25">
      <c r="A14" s="9"/>
      <c r="B14" s="12"/>
      <c r="C14" s="2"/>
      <c r="D14" s="2"/>
      <c r="E14" s="8"/>
    </row>
    <row r="15" spans="1:5" x14ac:dyDescent="0.25">
      <c r="A15" s="9"/>
      <c r="B15" s="12"/>
      <c r="C15" s="2"/>
      <c r="D15" s="2"/>
      <c r="E15" s="8"/>
    </row>
    <row r="16" spans="1:5" x14ac:dyDescent="0.25">
      <c r="A16" s="9"/>
      <c r="B16" s="12"/>
      <c r="C16" s="2"/>
      <c r="D16" s="2"/>
      <c r="E16" s="6"/>
    </row>
    <row r="17" spans="1:6" x14ac:dyDescent="0.25">
      <c r="B17" s="12"/>
      <c r="C17" s="2"/>
      <c r="D17" s="2"/>
      <c r="E17" s="6"/>
    </row>
    <row r="18" spans="1:6" x14ac:dyDescent="0.25">
      <c r="A18" s="15" t="s">
        <v>1</v>
      </c>
      <c r="B18" s="23" t="s">
        <v>13</v>
      </c>
    </row>
    <row r="19" spans="1:6" x14ac:dyDescent="0.25">
      <c r="A19" s="9"/>
      <c r="B19" s="12"/>
      <c r="D19" s="2"/>
    </row>
    <row r="20" spans="1:6" x14ac:dyDescent="0.25">
      <c r="A20" s="9" t="s">
        <v>2</v>
      </c>
      <c r="B20" s="17">
        <v>41908</v>
      </c>
      <c r="C20" s="2" t="s">
        <v>8</v>
      </c>
      <c r="E20" s="25">
        <v>60</v>
      </c>
    </row>
    <row r="21" spans="1:6" x14ac:dyDescent="0.25">
      <c r="A21" s="9" t="s">
        <v>3</v>
      </c>
      <c r="B21" s="17">
        <v>41985</v>
      </c>
      <c r="C21" s="2" t="s">
        <v>6</v>
      </c>
      <c r="E21" s="21">
        <f>B21-B20</f>
        <v>77</v>
      </c>
      <c r="F21" t="s">
        <v>12</v>
      </c>
    </row>
    <row r="22" spans="1:6" x14ac:dyDescent="0.25">
      <c r="A22" s="9" t="s">
        <v>4</v>
      </c>
      <c r="B22" s="18">
        <v>5.5999999999999995E-4</v>
      </c>
      <c r="C22" s="2" t="s">
        <v>7</v>
      </c>
      <c r="E22" s="22">
        <f>E20*1000*B25/100</f>
        <v>59992.814194033199</v>
      </c>
    </row>
    <row r="23" spans="1:6" x14ac:dyDescent="0.25">
      <c r="A23" s="9" t="s">
        <v>5</v>
      </c>
      <c r="B23" s="24">
        <f>IF(B22="","",B22/(1+(E21*B22/360)))</f>
        <v>5.5993293247764324E-4</v>
      </c>
      <c r="C23" s="2" t="s">
        <v>9</v>
      </c>
      <c r="E23" s="22">
        <f>E20*1000</f>
        <v>60000</v>
      </c>
    </row>
    <row r="24" spans="1:6" x14ac:dyDescent="0.25">
      <c r="A24" s="9"/>
      <c r="B24" s="12"/>
      <c r="E24" s="19"/>
    </row>
    <row r="25" spans="1:6" x14ac:dyDescent="0.25">
      <c r="A25" s="16" t="s">
        <v>11</v>
      </c>
      <c r="B25" s="20">
        <f>TBILLPRICE(B20,B21,B23)</f>
        <v>99.988023656722007</v>
      </c>
      <c r="C25" t="s">
        <v>10</v>
      </c>
      <c r="E25" s="22">
        <f>E23-E22</f>
        <v>7.1858059668011265</v>
      </c>
    </row>
    <row r="26" spans="1:6" x14ac:dyDescent="0.25">
      <c r="A26" s="9"/>
      <c r="B26" s="12"/>
    </row>
    <row r="27" spans="1:6" x14ac:dyDescent="0.25">
      <c r="A27" s="9"/>
      <c r="B27" s="23" t="s">
        <v>14</v>
      </c>
    </row>
    <row r="28" spans="1:6" x14ac:dyDescent="0.25">
      <c r="A28" s="9" t="s">
        <v>2</v>
      </c>
      <c r="B28" s="17">
        <v>41908</v>
      </c>
      <c r="C28" s="2" t="s">
        <v>8</v>
      </c>
      <c r="E28" s="21">
        <v>60</v>
      </c>
    </row>
    <row r="29" spans="1:6" x14ac:dyDescent="0.25">
      <c r="A29" s="9" t="s">
        <v>3</v>
      </c>
      <c r="B29" s="17">
        <v>41985</v>
      </c>
      <c r="C29" s="2" t="s">
        <v>6</v>
      </c>
      <c r="E29" s="21">
        <f>B29-B28</f>
        <v>77</v>
      </c>
      <c r="F29" t="s">
        <v>12</v>
      </c>
    </row>
    <row r="30" spans="1:6" x14ac:dyDescent="0.25">
      <c r="A30" s="9" t="s">
        <v>5</v>
      </c>
      <c r="B30" s="18">
        <v>5.9999999999999995E-4</v>
      </c>
      <c r="C30" s="2" t="s">
        <v>7</v>
      </c>
      <c r="E30" s="22">
        <f>E28*1000*B33/100</f>
        <v>59992.3</v>
      </c>
    </row>
    <row r="31" spans="1:6" x14ac:dyDescent="0.25">
      <c r="A31" s="9" t="s">
        <v>4</v>
      </c>
      <c r="B31" s="24">
        <f>IF(B30="","",B30/(1-E29*B30/360))</f>
        <v>6.0007700988293493E-4</v>
      </c>
      <c r="C31" s="2" t="s">
        <v>9</v>
      </c>
      <c r="E31" s="22">
        <f>E28*1000</f>
        <v>60000</v>
      </c>
    </row>
    <row r="32" spans="1:6" x14ac:dyDescent="0.25">
      <c r="B32" s="13"/>
    </row>
    <row r="33" spans="1:5" x14ac:dyDescent="0.25">
      <c r="A33" s="16" t="s">
        <v>11</v>
      </c>
      <c r="B33" s="20">
        <f>TBILLPRICE(B28,B29,B30)</f>
        <v>99.987166666666667</v>
      </c>
      <c r="C33" t="s">
        <v>10</v>
      </c>
      <c r="E33" s="22">
        <f>E31-E30</f>
        <v>7.6999999999970896</v>
      </c>
    </row>
  </sheetData>
  <sheetProtection sheet="1" objects="1" scenarios="1"/>
  <mergeCells count="1">
    <mergeCell ref="A10:E1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election activeCell="A2" sqref="A2"/>
    </sheetView>
  </sheetViews>
  <sheetFormatPr baseColWidth="10" defaultRowHeight="15" x14ac:dyDescent="0.25"/>
  <cols>
    <col min="1" max="1" width="30.28515625" customWidth="1"/>
    <col min="2" max="2" width="14.5703125" customWidth="1"/>
    <col min="4" max="4" width="13.5703125" customWidth="1"/>
    <col min="5" max="5" width="12" bestFit="1" customWidth="1"/>
  </cols>
  <sheetData>
    <row r="1" spans="1:5" x14ac:dyDescent="0.25">
      <c r="A1" s="4" t="s">
        <v>22</v>
      </c>
      <c r="B1" s="4"/>
      <c r="C1" s="5"/>
      <c r="D1" s="5"/>
      <c r="E1" s="5"/>
    </row>
    <row r="2" spans="1:5" x14ac:dyDescent="0.25">
      <c r="A2" s="3"/>
    </row>
    <row r="3" spans="1:5" x14ac:dyDescent="0.25">
      <c r="A3" s="1"/>
    </row>
    <row r="4" spans="1:5" x14ac:dyDescent="0.25">
      <c r="A4" s="3"/>
      <c r="B4" s="2"/>
      <c r="C4" s="2"/>
      <c r="D4" s="2"/>
    </row>
    <row r="5" spans="1:5" x14ac:dyDescent="0.25">
      <c r="A5" s="3"/>
      <c r="B5" s="2"/>
      <c r="C5" s="2"/>
      <c r="D5" s="2"/>
    </row>
    <row r="6" spans="1:5" x14ac:dyDescent="0.25">
      <c r="A6" s="3"/>
      <c r="B6" s="2"/>
      <c r="C6" s="2"/>
      <c r="D6" s="2"/>
    </row>
    <row r="7" spans="1:5" x14ac:dyDescent="0.25">
      <c r="A7" s="1"/>
    </row>
    <row r="8" spans="1:5" x14ac:dyDescent="0.25">
      <c r="A8" s="1"/>
    </row>
    <row r="9" spans="1:5" x14ac:dyDescent="0.25">
      <c r="A9" s="1"/>
    </row>
    <row r="10" spans="1:5" x14ac:dyDescent="0.25">
      <c r="A10" s="31"/>
      <c r="B10" s="31"/>
      <c r="C10" s="31"/>
      <c r="D10" s="31"/>
      <c r="E10" s="31"/>
    </row>
    <row r="11" spans="1:5" x14ac:dyDescent="0.25">
      <c r="A11" s="3"/>
      <c r="B11" s="2"/>
      <c r="E11" s="6"/>
    </row>
    <row r="12" spans="1:5" x14ac:dyDescent="0.25">
      <c r="A12" s="3"/>
      <c r="B12" s="10"/>
      <c r="E12" s="6"/>
    </row>
    <row r="13" spans="1:5" x14ac:dyDescent="0.25">
      <c r="A13" s="3"/>
      <c r="B13" s="11"/>
      <c r="C13" s="2"/>
      <c r="D13" s="2"/>
      <c r="E13" s="7"/>
    </row>
    <row r="14" spans="1:5" x14ac:dyDescent="0.25">
      <c r="A14" s="9"/>
      <c r="B14" s="12"/>
      <c r="C14" s="2"/>
      <c r="D14" s="2"/>
      <c r="E14" s="8"/>
    </row>
    <row r="15" spans="1:5" x14ac:dyDescent="0.25">
      <c r="A15" s="9"/>
      <c r="B15" s="12"/>
      <c r="C15" s="2"/>
      <c r="D15" s="2"/>
      <c r="E15" s="8"/>
    </row>
    <row r="16" spans="1:5" x14ac:dyDescent="0.25">
      <c r="A16" s="9"/>
      <c r="B16" s="12"/>
      <c r="C16" s="2"/>
      <c r="D16" s="2"/>
      <c r="E16" s="6"/>
    </row>
    <row r="17" spans="1:6" x14ac:dyDescent="0.25">
      <c r="B17" s="12"/>
      <c r="C17" s="2"/>
      <c r="D17" s="2"/>
      <c r="E17" s="6"/>
    </row>
    <row r="18" spans="1:6" x14ac:dyDescent="0.25">
      <c r="A18" s="15" t="s">
        <v>1</v>
      </c>
      <c r="B18" s="23" t="s">
        <v>13</v>
      </c>
    </row>
    <row r="19" spans="1:6" x14ac:dyDescent="0.25">
      <c r="A19" s="9"/>
      <c r="B19" s="12"/>
      <c r="D19" s="2"/>
    </row>
    <row r="20" spans="1:6" x14ac:dyDescent="0.25">
      <c r="A20" s="9" t="s">
        <v>2</v>
      </c>
      <c r="B20" s="17">
        <v>41901</v>
      </c>
      <c r="C20" s="2" t="s">
        <v>8</v>
      </c>
      <c r="E20" s="25">
        <v>60</v>
      </c>
    </row>
    <row r="21" spans="1:6" x14ac:dyDescent="0.25">
      <c r="A21" s="9" t="s">
        <v>3</v>
      </c>
      <c r="B21" s="17">
        <v>42265</v>
      </c>
      <c r="C21" s="2" t="s">
        <v>6</v>
      </c>
      <c r="E21" s="21">
        <f>B21-B20</f>
        <v>364</v>
      </c>
      <c r="F21" t="s">
        <v>12</v>
      </c>
    </row>
    <row r="22" spans="1:6" x14ac:dyDescent="0.25">
      <c r="A22" s="9" t="s">
        <v>4</v>
      </c>
      <c r="B22" s="18">
        <v>2.1900000000000001E-3</v>
      </c>
      <c r="C22" s="2" t="s">
        <v>7</v>
      </c>
      <c r="E22" s="22">
        <f>E20*1000*B25/100</f>
        <v>59867.433546317276</v>
      </c>
    </row>
    <row r="23" spans="1:6" x14ac:dyDescent="0.25">
      <c r="A23" s="9" t="s">
        <v>5</v>
      </c>
      <c r="B23" s="24">
        <f>IF(B22="","",B22/(1+(E21*B22/360)))</f>
        <v>2.1851613244405804E-3</v>
      </c>
      <c r="C23" s="2" t="s">
        <v>9</v>
      </c>
      <c r="E23" s="22">
        <f>E20*1000</f>
        <v>60000</v>
      </c>
    </row>
    <row r="24" spans="1:6" x14ac:dyDescent="0.25">
      <c r="A24" s="9"/>
      <c r="B24" s="12"/>
      <c r="E24" s="19"/>
    </row>
    <row r="25" spans="1:6" x14ac:dyDescent="0.25">
      <c r="A25" s="16" t="s">
        <v>11</v>
      </c>
      <c r="B25" s="20">
        <f>TBILLPRICE(B20,B21,B23)</f>
        <v>99.779055910528797</v>
      </c>
      <c r="C25" t="s">
        <v>10</v>
      </c>
      <c r="E25" s="22">
        <f>E23-E22</f>
        <v>132.56645368272439</v>
      </c>
    </row>
    <row r="26" spans="1:6" x14ac:dyDescent="0.25">
      <c r="A26" s="9"/>
      <c r="B26" s="12"/>
    </row>
    <row r="27" spans="1:6" x14ac:dyDescent="0.25">
      <c r="A27" s="9"/>
      <c r="B27" s="23" t="s">
        <v>14</v>
      </c>
    </row>
    <row r="28" spans="1:6" x14ac:dyDescent="0.25">
      <c r="A28" s="9" t="s">
        <v>2</v>
      </c>
      <c r="B28" s="17">
        <v>41908</v>
      </c>
      <c r="C28" s="2" t="s">
        <v>8</v>
      </c>
      <c r="E28" s="21">
        <v>60</v>
      </c>
    </row>
    <row r="29" spans="1:6" x14ac:dyDescent="0.25">
      <c r="A29" s="9" t="s">
        <v>3</v>
      </c>
      <c r="B29" s="17">
        <v>41985</v>
      </c>
      <c r="C29" s="2" t="s">
        <v>6</v>
      </c>
      <c r="E29" s="21">
        <f>B29-B28</f>
        <v>77</v>
      </c>
      <c r="F29" t="s">
        <v>12</v>
      </c>
    </row>
    <row r="30" spans="1:6" x14ac:dyDescent="0.25">
      <c r="A30" s="9" t="s">
        <v>5</v>
      </c>
      <c r="B30" s="18">
        <v>5.9999999999999995E-4</v>
      </c>
      <c r="C30" s="2" t="s">
        <v>7</v>
      </c>
      <c r="E30" s="22">
        <f>E28*1000*B33/100</f>
        <v>59992.3</v>
      </c>
    </row>
    <row r="31" spans="1:6" x14ac:dyDescent="0.25">
      <c r="A31" s="9" t="s">
        <v>4</v>
      </c>
      <c r="B31" s="24">
        <f>IF(B30="","",B30/(1-E29*B30/360))</f>
        <v>6.0007700988293493E-4</v>
      </c>
      <c r="C31" s="2" t="s">
        <v>9</v>
      </c>
      <c r="E31" s="22">
        <f>E28*1000</f>
        <v>60000</v>
      </c>
    </row>
    <row r="32" spans="1:6" x14ac:dyDescent="0.25">
      <c r="B32" s="13"/>
    </row>
    <row r="33" spans="1:5" x14ac:dyDescent="0.25">
      <c r="A33" s="16" t="s">
        <v>11</v>
      </c>
      <c r="B33" s="20">
        <f>TBILLPRICE(B28,B29,B30)</f>
        <v>99.987166666666667</v>
      </c>
      <c r="C33" t="s">
        <v>10</v>
      </c>
      <c r="E33" s="22">
        <f>E31-E30</f>
        <v>7.6999999999970896</v>
      </c>
    </row>
  </sheetData>
  <sheetProtection sheet="1" objects="1" scenarios="1"/>
  <mergeCells count="1">
    <mergeCell ref="A10:E10"/>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election activeCell="A2" sqref="A2"/>
    </sheetView>
  </sheetViews>
  <sheetFormatPr baseColWidth="10" defaultRowHeight="15" x14ac:dyDescent="0.25"/>
  <cols>
    <col min="1" max="1" width="30.28515625" customWidth="1"/>
    <col min="2" max="2" width="14.5703125" customWidth="1"/>
    <col min="3" max="3" width="14.140625" customWidth="1"/>
    <col min="4" max="4" width="13.5703125" customWidth="1"/>
    <col min="5" max="5" width="15.5703125" bestFit="1" customWidth="1"/>
  </cols>
  <sheetData>
    <row r="1" spans="1:6" x14ac:dyDescent="0.25">
      <c r="A1" s="4" t="s">
        <v>21</v>
      </c>
      <c r="B1" s="4"/>
      <c r="C1" s="5"/>
      <c r="D1" s="5"/>
      <c r="E1" s="5"/>
    </row>
    <row r="2" spans="1:6" x14ac:dyDescent="0.25">
      <c r="A2" s="3"/>
    </row>
    <row r="3" spans="1:6" x14ac:dyDescent="0.25">
      <c r="A3" s="1"/>
    </row>
    <row r="4" spans="1:6" x14ac:dyDescent="0.25">
      <c r="A4" s="3"/>
      <c r="B4" s="2"/>
      <c r="C4" s="2"/>
      <c r="D4" s="2"/>
    </row>
    <row r="5" spans="1:6" x14ac:dyDescent="0.25">
      <c r="A5" s="3"/>
      <c r="B5" s="2"/>
      <c r="C5" s="2"/>
      <c r="D5" s="2"/>
    </row>
    <row r="6" spans="1:6" x14ac:dyDescent="0.25">
      <c r="A6" s="3"/>
      <c r="B6" s="2"/>
      <c r="C6" s="2"/>
      <c r="D6" s="2"/>
    </row>
    <row r="7" spans="1:6" x14ac:dyDescent="0.25">
      <c r="A7" s="1"/>
    </row>
    <row r="8" spans="1:6" x14ac:dyDescent="0.25">
      <c r="B8" s="12"/>
      <c r="C8" s="2"/>
      <c r="D8" s="2"/>
      <c r="E8" s="6"/>
    </row>
    <row r="9" spans="1:6" x14ac:dyDescent="0.25">
      <c r="A9" s="15" t="s">
        <v>1</v>
      </c>
      <c r="B9" s="23"/>
    </row>
    <row r="10" spans="1:6" x14ac:dyDescent="0.25">
      <c r="A10" s="9"/>
      <c r="B10" s="23"/>
    </row>
    <row r="11" spans="1:6" ht="15.75" x14ac:dyDescent="0.25">
      <c r="A11" s="28" t="s">
        <v>15</v>
      </c>
      <c r="B11" s="35">
        <v>2458</v>
      </c>
    </row>
    <row r="12" spans="1:6" ht="18" x14ac:dyDescent="0.25">
      <c r="A12" s="29" t="s">
        <v>18</v>
      </c>
      <c r="B12" s="33">
        <v>41275</v>
      </c>
      <c r="C12" s="2"/>
      <c r="E12" s="21"/>
    </row>
    <row r="13" spans="1:6" ht="18" x14ac:dyDescent="0.25">
      <c r="A13" s="29" t="s">
        <v>3</v>
      </c>
      <c r="B13" s="33">
        <v>41340</v>
      </c>
      <c r="C13" s="2" t="s">
        <v>20</v>
      </c>
      <c r="E13" s="32">
        <f>B13-B12</f>
        <v>65</v>
      </c>
      <c r="F13" t="s">
        <v>12</v>
      </c>
    </row>
    <row r="14" spans="1:6" ht="18" x14ac:dyDescent="0.25">
      <c r="A14" s="29" t="s">
        <v>5</v>
      </c>
      <c r="B14" s="34">
        <v>8.2500000000000004E-2</v>
      </c>
      <c r="C14" s="2" t="s">
        <v>16</v>
      </c>
      <c r="E14" s="30">
        <f>B11*B17/100</f>
        <v>2421.3860416666666</v>
      </c>
    </row>
    <row r="15" spans="1:6" ht="18" x14ac:dyDescent="0.25">
      <c r="A15" s="29" t="s">
        <v>4</v>
      </c>
      <c r="B15" s="24">
        <f>IF(B14="","",B14/(1-E13*B14/360))</f>
        <v>8.3747488632758812E-2</v>
      </c>
    </row>
    <row r="16" spans="1:6" x14ac:dyDescent="0.25">
      <c r="B16" s="13"/>
    </row>
    <row r="17" spans="1:5" x14ac:dyDescent="0.25">
      <c r="A17" s="16" t="s">
        <v>19</v>
      </c>
      <c r="B17" s="36">
        <f>TBILLPRICE(B12,B13,B14)</f>
        <v>98.510416666666671</v>
      </c>
      <c r="C17" s="2" t="s">
        <v>17</v>
      </c>
      <c r="E17" s="30">
        <f>B11-E14</f>
        <v>36.613958333333358</v>
      </c>
    </row>
  </sheetData>
  <sheetProtection sheet="1" objects="1" scenarios="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election activeCell="A2" sqref="A2"/>
    </sheetView>
  </sheetViews>
  <sheetFormatPr baseColWidth="10" defaultRowHeight="15" x14ac:dyDescent="0.25"/>
  <cols>
    <col min="1" max="1" width="30.28515625" customWidth="1"/>
    <col min="2" max="2" width="14.5703125" customWidth="1"/>
    <col min="4" max="4" width="13.5703125" customWidth="1"/>
    <col min="5" max="5" width="12" bestFit="1" customWidth="1"/>
  </cols>
  <sheetData>
    <row r="1" spans="1:5" x14ac:dyDescent="0.25">
      <c r="A1" s="4" t="s">
        <v>23</v>
      </c>
      <c r="B1" s="4"/>
      <c r="C1" s="5"/>
      <c r="D1" s="5"/>
      <c r="E1" s="5"/>
    </row>
    <row r="2" spans="1:5" x14ac:dyDescent="0.25">
      <c r="A2" s="3"/>
    </row>
    <row r="3" spans="1:5" x14ac:dyDescent="0.25">
      <c r="A3" s="1"/>
    </row>
    <row r="4" spans="1:5" x14ac:dyDescent="0.25">
      <c r="A4" s="3"/>
      <c r="B4" s="2"/>
      <c r="C4" s="2"/>
      <c r="D4" s="2"/>
    </row>
    <row r="5" spans="1:5" x14ac:dyDescent="0.25">
      <c r="A5" s="3"/>
      <c r="B5" s="2"/>
      <c r="C5" s="2"/>
      <c r="D5" s="2"/>
    </row>
    <row r="6" spans="1:5" x14ac:dyDescent="0.25">
      <c r="A6" s="3"/>
      <c r="B6" s="2"/>
      <c r="C6" s="2"/>
      <c r="D6" s="2"/>
    </row>
    <row r="7" spans="1:5" x14ac:dyDescent="0.25">
      <c r="A7" s="1"/>
    </row>
    <row r="8" spans="1:5" x14ac:dyDescent="0.25">
      <c r="A8" s="1"/>
    </row>
    <row r="9" spans="1:5" x14ac:dyDescent="0.25">
      <c r="A9" s="1"/>
    </row>
    <row r="10" spans="1:5" x14ac:dyDescent="0.25">
      <c r="A10" s="31"/>
      <c r="B10" s="31"/>
      <c r="C10" s="31"/>
      <c r="D10" s="31"/>
      <c r="E10" s="31"/>
    </row>
    <row r="11" spans="1:5" x14ac:dyDescent="0.25">
      <c r="A11" s="3"/>
      <c r="B11" s="2"/>
      <c r="E11" s="6"/>
    </row>
    <row r="12" spans="1:5" x14ac:dyDescent="0.25">
      <c r="A12" s="3"/>
      <c r="B12" s="10"/>
      <c r="E12" s="6"/>
    </row>
    <row r="13" spans="1:5" x14ac:dyDescent="0.25">
      <c r="A13" s="3"/>
      <c r="B13" s="11"/>
      <c r="C13" s="2"/>
      <c r="D13" s="2"/>
      <c r="E13" s="7"/>
    </row>
    <row r="14" spans="1:5" x14ac:dyDescent="0.25">
      <c r="A14" s="9"/>
      <c r="B14" s="12"/>
      <c r="C14" s="2"/>
      <c r="D14" s="2"/>
      <c r="E14" s="8"/>
    </row>
    <row r="15" spans="1:5" x14ac:dyDescent="0.25">
      <c r="A15" s="9"/>
      <c r="B15" s="12"/>
      <c r="C15" s="2"/>
      <c r="D15" s="2"/>
      <c r="E15" s="8"/>
    </row>
    <row r="16" spans="1:5" x14ac:dyDescent="0.25">
      <c r="A16" s="9"/>
      <c r="B16" s="12"/>
      <c r="C16" s="2"/>
      <c r="D16" s="2"/>
      <c r="E16" s="6"/>
    </row>
    <row r="17" spans="1:6" x14ac:dyDescent="0.25">
      <c r="B17" s="12"/>
      <c r="C17" s="2"/>
      <c r="D17" s="2"/>
      <c r="E17" s="6"/>
    </row>
    <row r="22" spans="1:6" x14ac:dyDescent="0.25">
      <c r="A22" s="15" t="s">
        <v>1</v>
      </c>
      <c r="B22" s="23" t="s">
        <v>13</v>
      </c>
    </row>
    <row r="23" spans="1:6" x14ac:dyDescent="0.25">
      <c r="A23" s="9"/>
      <c r="B23" s="12"/>
      <c r="D23" s="2"/>
    </row>
    <row r="24" spans="1:6" x14ac:dyDescent="0.25">
      <c r="A24" s="9" t="s">
        <v>2</v>
      </c>
      <c r="B24" s="17">
        <v>41920</v>
      </c>
      <c r="C24" s="2" t="s">
        <v>8</v>
      </c>
      <c r="E24" s="25">
        <v>1</v>
      </c>
    </row>
    <row r="25" spans="1:6" x14ac:dyDescent="0.25">
      <c r="A25" s="9" t="s">
        <v>3</v>
      </c>
      <c r="B25" s="17">
        <v>42101</v>
      </c>
      <c r="C25" s="2" t="s">
        <v>6</v>
      </c>
      <c r="E25" s="21">
        <f>B25-B24</f>
        <v>181</v>
      </c>
      <c r="F25" t="s">
        <v>12</v>
      </c>
    </row>
    <row r="26" spans="1:6" x14ac:dyDescent="0.25">
      <c r="A26" s="9" t="s">
        <v>4</v>
      </c>
      <c r="B26" s="18">
        <v>1.4500000000000001E-2</v>
      </c>
      <c r="C26" s="2" t="s">
        <v>7</v>
      </c>
      <c r="E26" s="22">
        <f>E24*1000*B29/100</f>
        <v>992.76248571180372</v>
      </c>
    </row>
    <row r="27" spans="1:6" x14ac:dyDescent="0.25">
      <c r="A27" s="9" t="s">
        <v>5</v>
      </c>
      <c r="B27" s="24">
        <f>IF(B26="","",B26/(1+(E25*B26/360)))</f>
        <v>1.4395056042821158E-2</v>
      </c>
      <c r="C27" s="2" t="s">
        <v>9</v>
      </c>
      <c r="E27" s="22">
        <f>E24*1000</f>
        <v>1000</v>
      </c>
    </row>
    <row r="28" spans="1:6" x14ac:dyDescent="0.25">
      <c r="A28" s="9"/>
      <c r="B28" s="12"/>
      <c r="E28" s="19"/>
    </row>
    <row r="29" spans="1:6" x14ac:dyDescent="0.25">
      <c r="A29" s="16" t="s">
        <v>11</v>
      </c>
      <c r="B29" s="20">
        <f>TBILLPRICE(B24,B25,B27)</f>
        <v>99.276248571180375</v>
      </c>
      <c r="C29" s="2" t="s">
        <v>10</v>
      </c>
      <c r="E29" s="27">
        <f>E27-E26</f>
        <v>7.2375142881962802</v>
      </c>
    </row>
    <row r="30" spans="1:6" x14ac:dyDescent="0.25">
      <c r="A30" s="9"/>
      <c r="B30" s="12"/>
    </row>
    <row r="31" spans="1:6" x14ac:dyDescent="0.25">
      <c r="A31" s="9"/>
      <c r="B31" s="23"/>
    </row>
    <row r="32" spans="1:6" x14ac:dyDescent="0.25">
      <c r="A32" s="9"/>
      <c r="B32" s="17"/>
      <c r="C32" s="2"/>
      <c r="E32" s="21"/>
    </row>
    <row r="33" spans="1:5" x14ac:dyDescent="0.25">
      <c r="A33" s="9"/>
      <c r="B33" s="17"/>
      <c r="C33" s="2"/>
      <c r="E33" s="21"/>
    </row>
    <row r="34" spans="1:5" x14ac:dyDescent="0.25">
      <c r="A34" s="9"/>
      <c r="B34" s="18"/>
      <c r="C34" s="2"/>
      <c r="E34" s="22"/>
    </row>
    <row r="35" spans="1:5" x14ac:dyDescent="0.25">
      <c r="A35" s="9"/>
      <c r="B35" s="24"/>
      <c r="C35" s="2"/>
      <c r="E35" s="22"/>
    </row>
    <row r="36" spans="1:5" x14ac:dyDescent="0.25">
      <c r="B36" s="13"/>
    </row>
    <row r="37" spans="1:5" x14ac:dyDescent="0.25">
      <c r="A37" s="14"/>
      <c r="B37" s="26"/>
      <c r="E37" s="22"/>
    </row>
  </sheetData>
  <sheetProtection sheet="1" objects="1" scenarios="1"/>
  <mergeCells count="1">
    <mergeCell ref="A10:E10"/>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election activeCell="A2" sqref="A2"/>
    </sheetView>
  </sheetViews>
  <sheetFormatPr baseColWidth="10" defaultRowHeight="15" x14ac:dyDescent="0.25"/>
  <cols>
    <col min="1" max="1" width="30.28515625" customWidth="1"/>
    <col min="2" max="2" width="14.5703125" customWidth="1"/>
    <col min="4" max="4" width="13.5703125" customWidth="1"/>
    <col min="5" max="5" width="12" bestFit="1" customWidth="1"/>
  </cols>
  <sheetData>
    <row r="1" spans="1:5" x14ac:dyDescent="0.25">
      <c r="A1" s="4" t="s">
        <v>24</v>
      </c>
      <c r="B1" s="4"/>
      <c r="C1" s="5"/>
      <c r="D1" s="5"/>
      <c r="E1" s="5"/>
    </row>
    <row r="2" spans="1:5" x14ac:dyDescent="0.25">
      <c r="A2" s="3"/>
    </row>
    <row r="3" spans="1:5" x14ac:dyDescent="0.25">
      <c r="A3" s="1"/>
    </row>
    <row r="4" spans="1:5" x14ac:dyDescent="0.25">
      <c r="A4" s="3"/>
      <c r="B4" s="2"/>
      <c r="C4" s="2"/>
      <c r="D4" s="2"/>
    </row>
    <row r="5" spans="1:5" x14ac:dyDescent="0.25">
      <c r="A5" s="3"/>
      <c r="B5" s="2"/>
      <c r="C5" s="2"/>
      <c r="D5" s="2"/>
    </row>
    <row r="6" spans="1:5" x14ac:dyDescent="0.25">
      <c r="A6" s="3"/>
      <c r="B6" s="2"/>
      <c r="C6" s="2"/>
      <c r="D6" s="2"/>
    </row>
    <row r="7" spans="1:5" x14ac:dyDescent="0.25">
      <c r="A7" s="1"/>
    </row>
    <row r="8" spans="1:5" x14ac:dyDescent="0.25">
      <c r="A8" s="1"/>
    </row>
    <row r="9" spans="1:5" x14ac:dyDescent="0.25">
      <c r="A9" s="1"/>
    </row>
    <row r="10" spans="1:5" x14ac:dyDescent="0.25">
      <c r="A10" s="31"/>
      <c r="B10" s="31"/>
      <c r="C10" s="31"/>
      <c r="D10" s="31"/>
      <c r="E10" s="31"/>
    </row>
    <row r="11" spans="1:5" x14ac:dyDescent="0.25">
      <c r="A11" s="3"/>
      <c r="B11" s="2"/>
      <c r="E11" s="6"/>
    </row>
    <row r="12" spans="1:5" x14ac:dyDescent="0.25">
      <c r="A12" s="3"/>
      <c r="B12" s="10"/>
      <c r="E12" s="6"/>
    </row>
    <row r="13" spans="1:5" x14ac:dyDescent="0.25">
      <c r="A13" s="3"/>
      <c r="B13" s="11"/>
      <c r="C13" s="2"/>
      <c r="D13" s="2"/>
      <c r="E13" s="7"/>
    </row>
    <row r="14" spans="1:5" x14ac:dyDescent="0.25">
      <c r="A14" s="9"/>
      <c r="B14" s="12"/>
      <c r="C14" s="2"/>
      <c r="D14" s="2"/>
      <c r="E14" s="8"/>
    </row>
    <row r="17" spans="1:6" x14ac:dyDescent="0.25">
      <c r="A17" s="15" t="s">
        <v>1</v>
      </c>
      <c r="B17" s="23" t="s">
        <v>13</v>
      </c>
    </row>
    <row r="18" spans="1:6" x14ac:dyDescent="0.25">
      <c r="A18" s="9"/>
      <c r="B18" s="12"/>
      <c r="D18" s="2"/>
    </row>
    <row r="19" spans="1:6" x14ac:dyDescent="0.25">
      <c r="A19" s="9" t="s">
        <v>2</v>
      </c>
      <c r="B19" s="17">
        <v>41920</v>
      </c>
      <c r="C19" s="2" t="s">
        <v>8</v>
      </c>
      <c r="E19" s="25">
        <v>1</v>
      </c>
    </row>
    <row r="20" spans="1:6" x14ac:dyDescent="0.25">
      <c r="A20" s="9" t="s">
        <v>3</v>
      </c>
      <c r="B20" s="17">
        <v>42284</v>
      </c>
      <c r="C20" s="2" t="s">
        <v>6</v>
      </c>
      <c r="E20" s="21">
        <f>B20-B19</f>
        <v>364</v>
      </c>
      <c r="F20" t="s">
        <v>12</v>
      </c>
    </row>
    <row r="21" spans="1:6" x14ac:dyDescent="0.25">
      <c r="A21" s="9" t="s">
        <v>4</v>
      </c>
      <c r="B21" s="18">
        <v>1.4999999999999999E-2</v>
      </c>
      <c r="C21" s="2" t="s">
        <v>7</v>
      </c>
      <c r="E21" s="22">
        <f>E19*1000*B24/100</f>
        <v>985.05992447873916</v>
      </c>
    </row>
    <row r="22" spans="1:6" x14ac:dyDescent="0.25">
      <c r="A22" s="9" t="s">
        <v>5</v>
      </c>
      <c r="B22" s="24">
        <f>IF(B21="","",B21/(1+(E20*B21/360)))</f>
        <v>1.4775898867181085E-2</v>
      </c>
      <c r="C22" s="2" t="s">
        <v>9</v>
      </c>
      <c r="E22" s="22">
        <f>E19*1000</f>
        <v>1000</v>
      </c>
    </row>
    <row r="23" spans="1:6" x14ac:dyDescent="0.25">
      <c r="A23" s="9"/>
      <c r="B23" s="12"/>
      <c r="E23" s="19"/>
    </row>
    <row r="24" spans="1:6" x14ac:dyDescent="0.25">
      <c r="A24" s="16" t="s">
        <v>11</v>
      </c>
      <c r="B24" s="20">
        <f>TBILLPRICE(B19,B20,B22)</f>
        <v>98.505992447873908</v>
      </c>
      <c r="C24" s="2" t="s">
        <v>10</v>
      </c>
      <c r="E24" s="27">
        <f>E22-E21</f>
        <v>14.940075521260837</v>
      </c>
    </row>
    <row r="25" spans="1:6" x14ac:dyDescent="0.25">
      <c r="A25" s="9"/>
      <c r="B25" s="12"/>
    </row>
    <row r="26" spans="1:6" x14ac:dyDescent="0.25">
      <c r="A26" s="9"/>
      <c r="B26" s="23"/>
    </row>
    <row r="27" spans="1:6" x14ac:dyDescent="0.25">
      <c r="A27" s="9"/>
      <c r="B27" s="17"/>
      <c r="C27" s="2"/>
      <c r="E27" s="21"/>
    </row>
    <row r="28" spans="1:6" x14ac:dyDescent="0.25">
      <c r="A28" s="9"/>
      <c r="B28" s="17"/>
      <c r="C28" s="2"/>
      <c r="E28" s="21"/>
    </row>
    <row r="29" spans="1:6" x14ac:dyDescent="0.25">
      <c r="A29" s="9"/>
      <c r="B29" s="18"/>
      <c r="C29" s="2"/>
      <c r="E29" s="22"/>
    </row>
    <row r="30" spans="1:6" x14ac:dyDescent="0.25">
      <c r="A30" s="9"/>
      <c r="B30" s="24"/>
      <c r="C30" s="2"/>
      <c r="E30" s="22"/>
    </row>
    <row r="31" spans="1:6" x14ac:dyDescent="0.25">
      <c r="B31" s="13"/>
    </row>
    <row r="32" spans="1:6" x14ac:dyDescent="0.25">
      <c r="A32" s="14"/>
      <c r="B32" s="26"/>
      <c r="E32" s="22"/>
    </row>
  </sheetData>
  <sheetProtection sheet="1" objects="1" scenarios="1"/>
  <mergeCells count="1">
    <mergeCell ref="A10:E1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SUPUESTO 1</vt:lpstr>
      <vt:lpstr>SUPUESTO 2</vt:lpstr>
      <vt:lpstr>SUPUESTO 3</vt:lpstr>
      <vt:lpstr>SUPUESTO 4</vt:lpstr>
      <vt:lpstr>SUPUESTO 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LUISMA</dc:creator>
  <cp:lastModifiedBy>LUISMA</cp:lastModifiedBy>
  <dcterms:created xsi:type="dcterms:W3CDTF">2014-08-16T10:59:33Z</dcterms:created>
  <dcterms:modified xsi:type="dcterms:W3CDTF">2014-10-04T09:32:42Z</dcterms:modified>
</cp:coreProperties>
</file>