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diagrams/quickStyle2.xml" ContentType="application/vnd.openxmlformats-officedocument.drawingml.diagramStyle+xml"/>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iagrams/data2.xml" ContentType="application/vnd.openxmlformats-officedocument.drawingml.diagramData+xml"/>
  <Override PartName="/xl/diagrams/data3.xml" ContentType="application/vnd.openxmlformats-officedocument.drawingml.diagramData+xml"/>
  <Override PartName="/xl/diagrams/colors3.xml" ContentType="application/vnd.openxmlformats-officedocument.drawingml.diagramColors+xml"/>
  <Override PartName="/xl/charts/chart4.xml" ContentType="application/vnd.openxmlformats-officedocument.drawingml.chart+xml"/>
  <Override PartName="/xl/charts/chart5.xml" ContentType="application/vnd.openxmlformats-officedocument.drawingml.chart+xml"/>
  <Override PartName="/xl/diagrams/data1.xml" ContentType="application/vnd.openxmlformats-officedocument.drawingml.diagramData+xml"/>
  <Override PartName="/xl/diagrams/colors1.xml" ContentType="application/vnd.openxmlformats-officedocument.drawingml.diagramColors+xml"/>
  <Override PartName="/xl/diagrams/colors2.xml" ContentType="application/vnd.openxmlformats-officedocument.drawingml.diagramColor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iagrams/layout2.xml" ContentType="application/vnd.openxmlformats-officedocument.drawingml.diagramLayout+xml"/>
  <Override PartName="/xl/diagrams/layout3.xml" ContentType="application/vnd.openxmlformats-officedocument.drawingml.diagramLayout+xml"/>
  <Override PartName="/xl/diagrams/quickStyle3.xml" ContentType="application/vnd.openxmlformats-officedocument.drawingml.diagram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200" windowHeight="10860" activeTab="2"/>
  </bookViews>
  <sheets>
    <sheet name="INSTRUCCIONES" sheetId="4" r:id="rId1"/>
    <sheet name="PMM" sheetId="1" r:id="rId2"/>
    <sheet name="GRAFICOS" sheetId="2" r:id="rId3"/>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31" i="1"/>
  <c r="H30"/>
  <c r="G25"/>
  <c r="G26" s="1"/>
  <c r="I31" s="1"/>
  <c r="F25"/>
  <c r="F26" s="1"/>
  <c r="E25"/>
  <c r="E26" s="1"/>
  <c r="D25"/>
  <c r="D26" s="1"/>
  <c r="C25"/>
  <c r="G21"/>
  <c r="G22" s="1"/>
  <c r="F21"/>
  <c r="F22" s="1"/>
  <c r="E21"/>
  <c r="E22" s="1"/>
  <c r="D21"/>
  <c r="D22" s="1"/>
  <c r="C21"/>
  <c r="C22" s="1"/>
  <c r="G16"/>
  <c r="G17" s="1"/>
  <c r="F16"/>
  <c r="F17" s="1"/>
  <c r="E16"/>
  <c r="E17" s="1"/>
  <c r="D16"/>
  <c r="D17" s="1"/>
  <c r="C16"/>
  <c r="C17" s="1"/>
  <c r="G11"/>
  <c r="G12" s="1"/>
  <c r="F11"/>
  <c r="F12" s="1"/>
  <c r="E11"/>
  <c r="E12" s="1"/>
  <c r="D11"/>
  <c r="D12" s="1"/>
  <c r="C11"/>
  <c r="C12" s="1"/>
  <c r="G6"/>
  <c r="G7" s="1"/>
  <c r="F6"/>
  <c r="F7" s="1"/>
  <c r="E6"/>
  <c r="E7" s="1"/>
  <c r="D6"/>
  <c r="D7" s="1"/>
  <c r="C6"/>
  <c r="D2"/>
  <c r="E2" s="1"/>
  <c r="F2" s="1"/>
  <c r="G2" s="1"/>
  <c r="F29" l="1"/>
  <c r="C33"/>
  <c r="H14"/>
  <c r="I12"/>
  <c r="I17"/>
  <c r="E30"/>
  <c r="E31" s="1"/>
  <c r="G30"/>
  <c r="G31" s="1"/>
  <c r="D30"/>
  <c r="D31" s="1"/>
  <c r="F30"/>
  <c r="F31" s="1"/>
  <c r="H6"/>
  <c r="H10"/>
  <c r="H12"/>
  <c r="H15"/>
  <c r="H17"/>
  <c r="H20"/>
  <c r="H22"/>
  <c r="H5"/>
  <c r="H11"/>
  <c r="H16"/>
  <c r="H19"/>
  <c r="H24"/>
  <c r="H4"/>
  <c r="H9"/>
  <c r="H21"/>
  <c r="H25"/>
  <c r="C7"/>
  <c r="C26"/>
  <c r="H26" s="1"/>
  <c r="G27"/>
  <c r="G29"/>
  <c r="I22" s="1"/>
  <c r="E29"/>
  <c r="D27"/>
  <c r="D29"/>
  <c r="E27"/>
  <c r="F27"/>
  <c r="C27" l="1"/>
  <c r="H27" s="1"/>
  <c r="H7"/>
  <c r="H29" s="1"/>
  <c r="C30"/>
  <c r="C31" s="1"/>
  <c r="C29"/>
</calcChain>
</file>

<file path=xl/comments1.xml><?xml version="1.0" encoding="utf-8"?>
<comments xmlns="http://schemas.openxmlformats.org/spreadsheetml/2006/main">
  <authors>
    <author>operario</author>
  </authors>
  <commentList>
    <comment ref="B3" authorId="0">
      <text>
        <r>
          <rPr>
            <b/>
            <i/>
            <sz val="9"/>
            <color indexed="10"/>
            <rFont val="Tahoma"/>
            <family val="2"/>
          </rPr>
          <t xml:space="preserve">Periodo medio de almacenamiento de materias primas: </t>
        </r>
        <r>
          <rPr>
            <b/>
            <sz val="9"/>
            <color indexed="10"/>
            <rFont val="Tahoma"/>
            <family val="2"/>
          </rPr>
          <t xml:space="preserve">
</t>
        </r>
        <r>
          <rPr>
            <i/>
            <sz val="9"/>
            <color indexed="10"/>
            <rFont val="Tahoma"/>
            <family val="2"/>
          </rPr>
          <t xml:space="preserve">Tiempo que transcurre desde que las materias primas son adquiridas hasta que las mismas se introducen en el proceso productivo.
En empresas comerciales se calcula el tiempo de almacenamiento
de los productos terminados adquiridos.
</t>
        </r>
      </text>
    </comment>
    <comment ref="B6" authorId="0">
      <text>
        <r>
          <rPr>
            <b/>
            <sz val="9"/>
            <color indexed="81"/>
            <rFont val="Tahoma"/>
            <charset val="1"/>
          </rPr>
          <t>Compras/Media Existencias materias primas</t>
        </r>
        <r>
          <rPr>
            <sz val="9"/>
            <color indexed="81"/>
            <rFont val="Tahoma"/>
            <charset val="1"/>
          </rPr>
          <t xml:space="preserve">
</t>
        </r>
      </text>
    </comment>
    <comment ref="B7" authorId="0">
      <text>
        <r>
          <rPr>
            <b/>
            <sz val="9"/>
            <color indexed="81"/>
            <rFont val="Tahoma"/>
            <charset val="1"/>
          </rPr>
          <t>Periodo medio de almacenamiento = 360/Rotación de existencias materias primas</t>
        </r>
        <r>
          <rPr>
            <sz val="9"/>
            <color indexed="81"/>
            <rFont val="Tahoma"/>
            <charset val="1"/>
          </rPr>
          <t xml:space="preserve">
</t>
        </r>
      </text>
    </comment>
    <comment ref="B8" authorId="0">
      <text>
        <r>
          <rPr>
            <b/>
            <i/>
            <sz val="9"/>
            <color indexed="10"/>
            <rFont val="Tahoma"/>
            <family val="2"/>
          </rPr>
          <t xml:space="preserve">Periodo medio de fabricación: </t>
        </r>
        <r>
          <rPr>
            <i/>
            <sz val="9"/>
            <color indexed="10"/>
            <rFont val="Tahoma"/>
            <family val="2"/>
          </rPr>
          <t xml:space="preserve">
Tiempo que transcurre desde que las materias primas se incorporan al proceso 
productivo hasta que salen del mismo convertidas en producto terminado.
En empresas comerciales, no se calcula
</t>
        </r>
      </text>
    </comment>
    <comment ref="B11" authorId="0">
      <text>
        <r>
          <rPr>
            <b/>
            <sz val="9"/>
            <color indexed="81"/>
            <rFont val="Tahoma"/>
            <family val="2"/>
          </rPr>
          <t>Rotación de productos en curso = Coste de las ventas/Existencias medias de productos en curso</t>
        </r>
        <r>
          <rPr>
            <sz val="9"/>
            <color indexed="81"/>
            <rFont val="Tahoma"/>
            <family val="2"/>
          </rPr>
          <t xml:space="preserve">
</t>
        </r>
      </text>
    </comment>
    <comment ref="B12" authorId="0">
      <text>
        <r>
          <rPr>
            <b/>
            <sz val="9"/>
            <color indexed="81"/>
            <rFont val="Tahoma"/>
            <family val="2"/>
          </rPr>
          <t>Período de fabricación = 360/Rotación de productos en curso</t>
        </r>
        <r>
          <rPr>
            <sz val="9"/>
            <color indexed="81"/>
            <rFont val="Tahoma"/>
            <family val="2"/>
          </rPr>
          <t xml:space="preserve">
</t>
        </r>
      </text>
    </comment>
    <comment ref="B13" authorId="0">
      <text>
        <r>
          <rPr>
            <b/>
            <i/>
            <sz val="9"/>
            <color indexed="10"/>
            <rFont val="Tahoma"/>
            <family val="2"/>
          </rPr>
          <t>Periodo medio de venta de productos terminados:</t>
        </r>
        <r>
          <rPr>
            <i/>
            <sz val="9"/>
            <color indexed="10"/>
            <rFont val="Tahoma"/>
            <family val="2"/>
          </rPr>
          <t xml:space="preserve">
Tiempo transcurrido desde que el producto terminado sale del proceso productivo hasta que es vendido.</t>
        </r>
        <r>
          <rPr>
            <sz val="9"/>
            <color indexed="10"/>
            <rFont val="Tahoma"/>
            <family val="2"/>
          </rPr>
          <t xml:space="preserve">
</t>
        </r>
      </text>
    </comment>
    <comment ref="B16" authorId="0">
      <text>
        <r>
          <rPr>
            <b/>
            <sz val="9"/>
            <color indexed="81"/>
            <rFont val="Tahoma"/>
            <family val="2"/>
          </rPr>
          <t>Rotación productos terminados= Coste de las ventas/Existencias medias de productos terminados</t>
        </r>
        <r>
          <rPr>
            <sz val="9"/>
            <color indexed="81"/>
            <rFont val="Tahoma"/>
            <family val="2"/>
          </rPr>
          <t xml:space="preserve">
</t>
        </r>
      </text>
    </comment>
    <comment ref="B17" authorId="0">
      <text>
        <r>
          <rPr>
            <b/>
            <sz val="9"/>
            <color indexed="81"/>
            <rFont val="Tahoma"/>
            <family val="2"/>
          </rPr>
          <t>Período medio de ventas =360/Rotación de productos terminados</t>
        </r>
        <r>
          <rPr>
            <sz val="9"/>
            <color indexed="81"/>
            <rFont val="Tahoma"/>
            <family val="2"/>
          </rPr>
          <t xml:space="preserve">
</t>
        </r>
      </text>
    </comment>
    <comment ref="B18" authorId="0">
      <text>
        <r>
          <rPr>
            <b/>
            <i/>
            <sz val="9"/>
            <color indexed="10"/>
            <rFont val="Tahoma"/>
            <family val="2"/>
          </rPr>
          <t>Periodo medio de cobro a los clientes:</t>
        </r>
        <r>
          <rPr>
            <i/>
            <sz val="9"/>
            <color indexed="10"/>
            <rFont val="Tahoma"/>
            <family val="2"/>
          </rPr>
          <t xml:space="preserve">
Tiempo que transcurre desde la venta de un producto hasta que se cobra del cliente, indica el tiempo que tarda la empresa por término medio en cobrar de sus clientes.</t>
        </r>
        <r>
          <rPr>
            <sz val="9"/>
            <color indexed="10"/>
            <rFont val="Tahoma"/>
            <family val="2"/>
          </rPr>
          <t xml:space="preserve">
</t>
        </r>
      </text>
    </comment>
    <comment ref="B21" authorId="0">
      <text>
        <r>
          <rPr>
            <b/>
            <sz val="9"/>
            <color indexed="81"/>
            <rFont val="Tahoma"/>
            <family val="2"/>
          </rPr>
          <t>Rotación de clientes = Ventas/Saldo medio de clientes</t>
        </r>
        <r>
          <rPr>
            <sz val="9"/>
            <color indexed="81"/>
            <rFont val="Tahoma"/>
            <family val="2"/>
          </rPr>
          <t xml:space="preserve">
</t>
        </r>
      </text>
    </comment>
    <comment ref="B22" authorId="0">
      <text>
        <r>
          <rPr>
            <b/>
            <sz val="9"/>
            <color indexed="81"/>
            <rFont val="Tahoma"/>
            <family val="2"/>
          </rPr>
          <t>Período medio de cobro = 360/Rotación de clientes</t>
        </r>
        <r>
          <rPr>
            <sz val="9"/>
            <color indexed="81"/>
            <rFont val="Tahoma"/>
            <family val="2"/>
          </rPr>
          <t xml:space="preserve">
</t>
        </r>
      </text>
    </comment>
    <comment ref="B23" authorId="0">
      <text>
        <r>
          <rPr>
            <b/>
            <i/>
            <sz val="9"/>
            <color indexed="10"/>
            <rFont val="Tahoma"/>
            <family val="2"/>
          </rPr>
          <t>Periodo medio de pago a los proveedores:</t>
        </r>
        <r>
          <rPr>
            <i/>
            <sz val="9"/>
            <color indexed="10"/>
            <rFont val="Tahoma"/>
            <family val="2"/>
          </rPr>
          <t xml:space="preserve">
Tiempo que transcurre desde la compra de las materias primas hasta que son pagadas, 
indica el tiempo que tarda la empresa por término medio en pagar a sus proveedores.</t>
        </r>
        <r>
          <rPr>
            <sz val="9"/>
            <color indexed="10"/>
            <rFont val="Tahoma"/>
            <family val="2"/>
          </rPr>
          <t xml:space="preserve">
</t>
        </r>
      </text>
    </comment>
    <comment ref="B25" authorId="0">
      <text>
        <r>
          <rPr>
            <b/>
            <sz val="9"/>
            <color indexed="81"/>
            <rFont val="Tahoma"/>
            <family val="2"/>
          </rPr>
          <t>Rotación de proveedores = Compras/Saldo medio de proveedores</t>
        </r>
        <r>
          <rPr>
            <sz val="9"/>
            <color indexed="81"/>
            <rFont val="Tahoma"/>
            <family val="2"/>
          </rPr>
          <t xml:space="preserve">
</t>
        </r>
      </text>
    </comment>
    <comment ref="B26" authorId="0">
      <text>
        <r>
          <rPr>
            <b/>
            <sz val="9"/>
            <color indexed="81"/>
            <rFont val="Tahoma"/>
            <family val="2"/>
          </rPr>
          <t>Período medio de pago: 360/Rotación de proveedores</t>
        </r>
        <r>
          <rPr>
            <sz val="9"/>
            <color indexed="81"/>
            <rFont val="Tahoma"/>
            <family val="2"/>
          </rPr>
          <t xml:space="preserve">
</t>
        </r>
      </text>
    </comment>
    <comment ref="B29" authorId="0">
      <text>
        <r>
          <rPr>
            <b/>
            <sz val="9"/>
            <color indexed="81"/>
            <rFont val="Tahoma"/>
            <family val="2"/>
          </rPr>
          <t>PM Almacenamiento + Período de Fabricación + Período de ventas</t>
        </r>
        <r>
          <rPr>
            <sz val="9"/>
            <color indexed="81"/>
            <rFont val="Tahoma"/>
            <family val="2"/>
          </rPr>
          <t xml:space="preserve">
</t>
        </r>
      </text>
    </comment>
    <comment ref="B30" authorId="0">
      <text>
        <r>
          <rPr>
            <b/>
            <sz val="9"/>
            <color indexed="81"/>
            <rFont val="Tahoma"/>
            <family val="2"/>
          </rPr>
          <t>PM de la producción + Período medio de cobro</t>
        </r>
        <r>
          <rPr>
            <sz val="9"/>
            <color indexed="81"/>
            <rFont val="Tahoma"/>
            <family val="2"/>
          </rPr>
          <t xml:space="preserve">
</t>
        </r>
      </text>
    </comment>
    <comment ref="B31" authorId="0">
      <text>
        <r>
          <rPr>
            <b/>
            <sz val="9"/>
            <color indexed="81"/>
            <rFont val="Tahoma"/>
            <family val="2"/>
          </rPr>
          <t>Período de maduración económico + Período medio de pago</t>
        </r>
      </text>
    </comment>
  </commentList>
</comments>
</file>

<file path=xl/sharedStrings.xml><?xml version="1.0" encoding="utf-8"?>
<sst xmlns="http://schemas.openxmlformats.org/spreadsheetml/2006/main" count="30" uniqueCount="29">
  <si>
    <t>Periodos medios de maduración</t>
  </si>
  <si>
    <t>Tendencia</t>
  </si>
  <si>
    <t>Importe total de las compras (año)</t>
  </si>
  <si>
    <t>Existencias medias (durante el ejercicio)</t>
  </si>
  <si>
    <t xml:space="preserve">Rotación de las existencias </t>
  </si>
  <si>
    <t>Coste de las ventas</t>
  </si>
  <si>
    <t xml:space="preserve">Existencias medias de productos en curso </t>
  </si>
  <si>
    <t>Rotación de productos en curso</t>
  </si>
  <si>
    <t>Existencias medias de productos terminados</t>
  </si>
  <si>
    <t>Rotación de productos terminados</t>
  </si>
  <si>
    <t>Importe total de las ventas (año)</t>
  </si>
  <si>
    <t>Saldo medio de la cuenta de clientes</t>
  </si>
  <si>
    <t>Rotación cuenta de clientes</t>
  </si>
  <si>
    <t>Saldo medio de proveedores</t>
  </si>
  <si>
    <t>Rotación de las cuentas a pagar a proveedores</t>
  </si>
  <si>
    <t>PERÍODO MEDIO DE MADURACIÓN (PMM)</t>
  </si>
  <si>
    <t>+ Período medio de almacenamiento</t>
  </si>
  <si>
    <t>+ Período de Fabricación</t>
  </si>
  <si>
    <t>+Período medio de ventas</t>
  </si>
  <si>
    <t>= Período de maduración económico</t>
  </si>
  <si>
    <t>+ Período medio de cobro</t>
  </si>
  <si>
    <t>- Período medio de pago</t>
  </si>
  <si>
    <t>PERÍODO DE ALMACENAMIENTO (PMA)</t>
  </si>
  <si>
    <t>PERÍODO DE FABRICACIÓN (PMF)</t>
  </si>
  <si>
    <t>PERÍODO DE VENTAS (PMV)</t>
  </si>
  <si>
    <t>PERÍODO DE COBRO (PMC)</t>
  </si>
  <si>
    <t>PERÍODO DE PAGO (PMP)</t>
  </si>
  <si>
    <t>= PMM de la producción (CICLO DE PRODUCCIÓN)</t>
  </si>
  <si>
    <t>= Período de maduración financiero (CICLO DE CAJA)</t>
  </si>
</sst>
</file>

<file path=xl/styles.xml><?xml version="1.0" encoding="utf-8"?>
<styleSheet xmlns="http://schemas.openxmlformats.org/spreadsheetml/2006/main">
  <numFmts count="1">
    <numFmt numFmtId="164" formatCode="#,##0.00_ ;[Red]\-#,##0.00\ "/>
  </numFmts>
  <fonts count="29">
    <font>
      <sz val="11"/>
      <color theme="1"/>
      <name val="Calibri"/>
      <family val="2"/>
      <scheme val="minor"/>
    </font>
    <font>
      <b/>
      <sz val="11"/>
      <color rgb="FFFFFFCC"/>
      <name val="Segoe UI"/>
      <family val="2"/>
    </font>
    <font>
      <b/>
      <sz val="11"/>
      <color rgb="FFC00000"/>
      <name val="Segoe UI"/>
      <family val="2"/>
    </font>
    <font>
      <b/>
      <sz val="11"/>
      <name val="Segoe UI"/>
      <family val="2"/>
    </font>
    <font>
      <b/>
      <sz val="10"/>
      <color theme="0"/>
      <name val="Segoe UI"/>
      <family val="2"/>
    </font>
    <font>
      <b/>
      <sz val="10"/>
      <name val="Segoe UI"/>
      <family val="2"/>
    </font>
    <font>
      <b/>
      <sz val="10"/>
      <color rgb="FF000081"/>
      <name val="Segoe UI"/>
      <family val="2"/>
    </font>
    <font>
      <sz val="8"/>
      <name val="Segoe UI"/>
      <family val="2"/>
    </font>
    <font>
      <sz val="9"/>
      <name val="Segoe UI"/>
      <family val="2"/>
    </font>
    <font>
      <sz val="9"/>
      <color rgb="FF002060"/>
      <name val="Segoe UI"/>
      <family val="2"/>
    </font>
    <font>
      <sz val="10"/>
      <name val="Tahoma"/>
      <family val="2"/>
    </font>
    <font>
      <b/>
      <sz val="9"/>
      <name val="Segoe UI"/>
      <family val="2"/>
    </font>
    <font>
      <b/>
      <sz val="9"/>
      <color theme="0"/>
      <name val="Segoe UI"/>
      <family val="2"/>
    </font>
    <font>
      <b/>
      <i/>
      <sz val="10"/>
      <name val="Segoe UI"/>
      <family val="2"/>
    </font>
    <font>
      <i/>
      <sz val="10"/>
      <name val="Segoe UI"/>
      <family val="2"/>
    </font>
    <font>
      <i/>
      <sz val="11"/>
      <color theme="1"/>
      <name val="Calibri"/>
      <family val="2"/>
      <scheme val="minor"/>
    </font>
    <font>
      <b/>
      <sz val="9"/>
      <color theme="9"/>
      <name val="Segoe UI"/>
      <family val="2"/>
    </font>
    <font>
      <b/>
      <sz val="8"/>
      <color theme="9"/>
      <name val="Segoe UI"/>
      <family val="2"/>
    </font>
    <font>
      <b/>
      <sz val="9"/>
      <color theme="8"/>
      <name val="Segoe UI"/>
      <family val="2"/>
    </font>
    <font>
      <sz val="18"/>
      <color theme="1"/>
      <name val="Calibri"/>
      <family val="2"/>
      <scheme val="minor"/>
    </font>
    <font>
      <b/>
      <sz val="26"/>
      <color theme="8"/>
      <name val="Calibri"/>
      <family val="2"/>
      <scheme val="minor"/>
    </font>
    <font>
      <sz val="9"/>
      <color indexed="81"/>
      <name val="Tahoma"/>
      <family val="2"/>
    </font>
    <font>
      <b/>
      <sz val="9"/>
      <color indexed="81"/>
      <name val="Tahoma"/>
      <family val="2"/>
    </font>
    <font>
      <b/>
      <sz val="9"/>
      <color indexed="10"/>
      <name val="Tahoma"/>
      <family val="2"/>
    </font>
    <font>
      <sz val="9"/>
      <color indexed="81"/>
      <name val="Tahoma"/>
      <charset val="1"/>
    </font>
    <font>
      <b/>
      <sz val="9"/>
      <color indexed="81"/>
      <name val="Tahoma"/>
      <charset val="1"/>
    </font>
    <font>
      <sz val="9"/>
      <color indexed="10"/>
      <name val="Tahoma"/>
      <family val="2"/>
    </font>
    <font>
      <b/>
      <i/>
      <sz val="9"/>
      <color indexed="10"/>
      <name val="Tahoma"/>
      <family val="2"/>
    </font>
    <font>
      <i/>
      <sz val="9"/>
      <color indexed="10"/>
      <name val="Tahoma"/>
      <family val="2"/>
    </font>
  </fonts>
  <fills count="15">
    <fill>
      <patternFill patternType="none"/>
    </fill>
    <fill>
      <patternFill patternType="gray125"/>
    </fill>
    <fill>
      <patternFill patternType="solid">
        <fgColor theme="0"/>
        <bgColor indexed="22"/>
      </patternFill>
    </fill>
    <fill>
      <patternFill patternType="solid">
        <fgColor theme="2" tint="-9.9978637043366805E-2"/>
        <bgColor indexed="22"/>
      </patternFill>
    </fill>
    <fill>
      <patternFill patternType="solid">
        <fgColor rgb="FFFFFFCC"/>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bgColor indexed="22"/>
      </patternFill>
    </fill>
    <fill>
      <patternFill patternType="solid">
        <fgColor rgb="FFFF0000"/>
        <bgColor indexed="22"/>
      </patternFill>
    </fill>
    <fill>
      <patternFill patternType="solid">
        <fgColor theme="2" tint="-0.249977111117893"/>
        <bgColor indexed="64"/>
      </patternFill>
    </fill>
    <fill>
      <patternFill patternType="solid">
        <fgColor rgb="FFFF0000"/>
        <bgColor indexed="64"/>
      </patternFill>
    </fill>
    <fill>
      <patternFill patternType="solid">
        <fgColor theme="8"/>
        <bgColor indexed="64"/>
      </patternFill>
    </fill>
  </fills>
  <borders count="28">
    <border>
      <left/>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style="thin">
        <color theme="9" tint="-0.499984740745262"/>
      </left>
      <right/>
      <top style="medium">
        <color theme="9" tint="-0.499984740745262"/>
      </top>
      <bottom style="thin">
        <color theme="0" tint="-0.34998626667073579"/>
      </bottom>
      <diagonal/>
    </border>
    <border>
      <left style="thin">
        <color indexed="22"/>
      </left>
      <right style="thin">
        <color indexed="22"/>
      </right>
      <top style="medium">
        <color theme="9" tint="-0.499984740745262"/>
      </top>
      <bottom style="thin">
        <color theme="0" tint="-0.34998626667073579"/>
      </bottom>
      <diagonal/>
    </border>
    <border>
      <left style="thin">
        <color indexed="22"/>
      </left>
      <right/>
      <top style="medium">
        <color theme="9" tint="-0.499984740745262"/>
      </top>
      <bottom style="thin">
        <color theme="0" tint="-0.34998626667073579"/>
      </bottom>
      <diagonal/>
    </border>
    <border>
      <left style="medium">
        <color theme="9" tint="-0.499984740745262"/>
      </left>
      <right style="medium">
        <color theme="9" tint="-0.499984740745262"/>
      </right>
      <top style="medium">
        <color theme="9" tint="-0.499984740745262"/>
      </top>
      <bottom style="thin">
        <color theme="0" tint="-0.34998626667073579"/>
      </bottom>
      <diagonal/>
    </border>
    <border>
      <left style="thin">
        <color theme="9" tint="-0.499984740745262"/>
      </left>
      <right/>
      <top/>
      <bottom/>
      <diagonal/>
    </border>
    <border>
      <left style="thin">
        <color indexed="22"/>
      </left>
      <right style="thin">
        <color indexed="22"/>
      </right>
      <top/>
      <bottom/>
      <diagonal/>
    </border>
    <border>
      <left style="thin">
        <color indexed="22"/>
      </left>
      <right/>
      <top/>
      <bottom/>
      <diagonal/>
    </border>
    <border>
      <left style="medium">
        <color theme="9" tint="-0.499984740745262"/>
      </left>
      <right style="medium">
        <color theme="9" tint="-0.499984740745262"/>
      </right>
      <top/>
      <bottom style="hair">
        <color theme="9" tint="-0.499984740745262"/>
      </bottom>
      <diagonal/>
    </border>
    <border>
      <left style="thin">
        <color theme="9" tint="-0.499984740745262"/>
      </left>
      <right/>
      <top style="hair">
        <color theme="0" tint="-0.24994659260841701"/>
      </top>
      <bottom style="hair">
        <color theme="0" tint="-0.24994659260841701"/>
      </bottom>
      <diagonal/>
    </border>
    <border>
      <left style="thin">
        <color indexed="22"/>
      </left>
      <right style="thin">
        <color indexed="22"/>
      </right>
      <top style="hair">
        <color theme="0" tint="-0.24994659260841701"/>
      </top>
      <bottom style="hair">
        <color theme="0" tint="-0.24994659260841701"/>
      </bottom>
      <diagonal/>
    </border>
    <border>
      <left style="thin">
        <color indexed="22"/>
      </left>
      <right/>
      <top style="hair">
        <color theme="0" tint="-0.24994659260841701"/>
      </top>
      <bottom style="hair">
        <color theme="0" tint="-0.24994659260841701"/>
      </bottom>
      <diagonal/>
    </border>
    <border>
      <left style="thin">
        <color theme="9" tint="-0.499984740745262"/>
      </left>
      <right/>
      <top/>
      <bottom style="hair">
        <color indexed="22"/>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style="thin">
        <color theme="9" tint="-0.499984740745262"/>
      </left>
      <right/>
      <top style="hair">
        <color indexed="22"/>
      </top>
      <bottom style="thin">
        <color theme="9" tint="-0.499984740745262"/>
      </bottom>
      <diagonal/>
    </border>
    <border>
      <left style="thin">
        <color indexed="22"/>
      </left>
      <right style="thin">
        <color indexed="22"/>
      </right>
      <top style="hair">
        <color indexed="22"/>
      </top>
      <bottom style="thin">
        <color theme="9" tint="-0.499984740745262"/>
      </bottom>
      <diagonal/>
    </border>
    <border>
      <left style="thin">
        <color indexed="22"/>
      </left>
      <right/>
      <top style="hair">
        <color indexed="22"/>
      </top>
      <bottom style="thin">
        <color theme="9" tint="-0.499984740745262"/>
      </bottom>
      <diagonal/>
    </border>
    <border>
      <left style="thin">
        <color theme="9" tint="-0.499984740745262"/>
      </left>
      <right/>
      <top style="hair">
        <color theme="0" tint="-0.24994659260841701"/>
      </top>
      <bottom/>
      <diagonal/>
    </border>
    <border>
      <left style="thin">
        <color indexed="22"/>
      </left>
      <right style="thin">
        <color indexed="22"/>
      </right>
      <top style="hair">
        <color theme="0" tint="-0.24994659260841701"/>
      </top>
      <bottom/>
      <diagonal/>
    </border>
    <border>
      <left style="thin">
        <color indexed="22"/>
      </left>
      <right/>
      <top style="hair">
        <color theme="0" tint="-0.24994659260841701"/>
      </top>
      <bottom/>
      <diagonal/>
    </border>
    <border>
      <left style="thin">
        <color theme="9" tint="-0.499984740745262"/>
      </left>
      <right/>
      <top style="hair">
        <color indexed="22"/>
      </top>
      <bottom/>
      <diagonal/>
    </border>
    <border>
      <left style="thin">
        <color indexed="22"/>
      </left>
      <right style="thin">
        <color indexed="22"/>
      </right>
      <top style="hair">
        <color indexed="22"/>
      </top>
      <bottom/>
      <diagonal/>
    </border>
    <border>
      <left style="thin">
        <color indexed="22"/>
      </left>
      <right/>
      <top style="hair">
        <color indexed="22"/>
      </top>
      <bottom/>
      <diagonal/>
    </border>
    <border>
      <left style="thin">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s>
  <cellStyleXfs count="1">
    <xf numFmtId="0" fontId="0" fillId="0" borderId="0"/>
  </cellStyleXfs>
  <cellXfs count="57">
    <xf numFmtId="0" fontId="0" fillId="0" borderId="0" xfId="0"/>
    <xf numFmtId="0" fontId="2" fillId="2"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xf>
    <xf numFmtId="4" fontId="6" fillId="4" borderId="4" xfId="0" applyNumberFormat="1" applyFont="1" applyFill="1" applyBorder="1" applyAlignment="1" applyProtection="1">
      <alignment shrinkToFit="1"/>
      <protection locked="0"/>
    </xf>
    <xf numFmtId="4" fontId="6" fillId="4" borderId="5" xfId="0" applyNumberFormat="1" applyFont="1" applyFill="1" applyBorder="1" applyAlignment="1" applyProtection="1">
      <alignment shrinkToFit="1"/>
      <protection locked="0"/>
    </xf>
    <xf numFmtId="0" fontId="7" fillId="5" borderId="6" xfId="0" applyFont="1" applyFill="1" applyBorder="1" applyAlignment="1" applyProtection="1"/>
    <xf numFmtId="4" fontId="5" fillId="6" borderId="18" xfId="0" applyNumberFormat="1" applyFont="1" applyFill="1" applyBorder="1" applyAlignment="1" applyProtection="1">
      <alignment vertical="center" shrinkToFit="1"/>
    </xf>
    <xf numFmtId="4" fontId="5" fillId="6" borderId="19" xfId="0" applyNumberFormat="1" applyFont="1" applyFill="1" applyBorder="1" applyAlignment="1" applyProtection="1">
      <alignment vertical="center" shrinkToFit="1"/>
    </xf>
    <xf numFmtId="4" fontId="6" fillId="4" borderId="4" xfId="0" applyNumberFormat="1" applyFont="1" applyFill="1" applyBorder="1" applyAlignment="1" applyProtection="1">
      <alignment vertical="center" shrinkToFit="1"/>
      <protection locked="0"/>
    </xf>
    <xf numFmtId="4" fontId="6" fillId="4" borderId="5" xfId="0" applyNumberFormat="1" applyFont="1" applyFill="1" applyBorder="1" applyAlignment="1" applyProtection="1">
      <alignment vertical="center" shrinkToFit="1"/>
      <protection locked="0"/>
    </xf>
    <xf numFmtId="4" fontId="5" fillId="6" borderId="24" xfId="0" applyNumberFormat="1" applyFont="1" applyFill="1" applyBorder="1" applyAlignment="1" applyProtection="1">
      <alignment vertical="center" shrinkToFit="1"/>
    </xf>
    <xf numFmtId="4" fontId="5" fillId="6" borderId="25" xfId="0" applyNumberFormat="1" applyFont="1" applyFill="1" applyBorder="1" applyAlignment="1" applyProtection="1">
      <alignment vertical="center" shrinkToFit="1"/>
    </xf>
    <xf numFmtId="4" fontId="5" fillId="9" borderId="26" xfId="0" applyNumberFormat="1" applyFont="1" applyFill="1" applyBorder="1" applyAlignment="1" applyProtection="1">
      <alignment shrinkToFit="1"/>
    </xf>
    <xf numFmtId="0" fontId="9" fillId="4" borderId="0" xfId="0" applyFont="1" applyFill="1" applyBorder="1" applyAlignment="1" applyProtection="1">
      <alignment horizontal="right"/>
      <protection locked="0"/>
    </xf>
    <xf numFmtId="164" fontId="9" fillId="4" borderId="0" xfId="0" applyNumberFormat="1" applyFont="1" applyFill="1" applyBorder="1" applyAlignment="1" applyProtection="1">
      <alignment shrinkToFit="1"/>
      <protection locked="0"/>
    </xf>
    <xf numFmtId="0" fontId="10" fillId="4" borderId="0" xfId="0" applyFont="1" applyFill="1" applyBorder="1" applyAlignment="1" applyProtection="1"/>
    <xf numFmtId="4" fontId="11" fillId="5" borderId="27" xfId="0" applyNumberFormat="1" applyFont="1" applyFill="1" applyBorder="1" applyAlignment="1" applyProtection="1">
      <alignment shrinkToFit="1"/>
    </xf>
    <xf numFmtId="4" fontId="11" fillId="5" borderId="27" xfId="0" applyNumberFormat="1" applyFont="1" applyFill="1" applyBorder="1" applyAlignment="1" applyProtection="1"/>
    <xf numFmtId="49" fontId="1" fillId="10" borderId="1" xfId="0" applyNumberFormat="1" applyFont="1" applyFill="1" applyBorder="1" applyAlignment="1" applyProtection="1">
      <alignment horizontal="center" vertical="center" wrapText="1" shrinkToFit="1"/>
    </xf>
    <xf numFmtId="0" fontId="4" fillId="11" borderId="1" xfId="0" applyNumberFormat="1" applyFont="1" applyFill="1" applyBorder="1" applyAlignment="1" applyProtection="1">
      <alignment horizontal="center" vertical="center"/>
      <protection locked="0"/>
    </xf>
    <xf numFmtId="0" fontId="8" fillId="6" borderId="7" xfId="0" applyFont="1" applyFill="1" applyBorder="1" applyAlignment="1" applyProtection="1">
      <alignment horizontal="left"/>
    </xf>
    <xf numFmtId="0" fontId="8" fillId="6" borderId="11" xfId="0" applyFont="1" applyFill="1" applyBorder="1" applyAlignment="1" applyProtection="1">
      <alignment horizontal="left"/>
    </xf>
    <xf numFmtId="0" fontId="8" fillId="6" borderId="14" xfId="0" applyFont="1" applyFill="1" applyBorder="1" applyAlignment="1" applyProtection="1">
      <alignment horizontal="left"/>
    </xf>
    <xf numFmtId="0" fontId="8" fillId="6" borderId="20" xfId="0" applyFont="1" applyFill="1" applyBorder="1" applyAlignment="1" applyProtection="1">
      <alignment horizontal="left" vertical="center"/>
    </xf>
    <xf numFmtId="0" fontId="8" fillId="6" borderId="11" xfId="0" applyFont="1" applyFill="1" applyBorder="1" applyAlignment="1" applyProtection="1">
      <alignment horizontal="left" vertical="center"/>
    </xf>
    <xf numFmtId="0" fontId="8" fillId="6" borderId="20" xfId="0" applyFont="1" applyFill="1" applyBorder="1" applyAlignment="1" applyProtection="1">
      <alignment horizontal="left"/>
    </xf>
    <xf numFmtId="0" fontId="5" fillId="12" borderId="3" xfId="0" applyFont="1" applyFill="1" applyBorder="1" applyAlignment="1" applyProtection="1">
      <alignment horizontal="left"/>
    </xf>
    <xf numFmtId="0" fontId="5" fillId="12" borderId="3" xfId="0" applyFont="1" applyFill="1" applyBorder="1" applyAlignment="1" applyProtection="1">
      <alignment horizontal="left" vertical="center"/>
    </xf>
    <xf numFmtId="0" fontId="4" fillId="13" borderId="26" xfId="0" applyFont="1" applyFill="1" applyBorder="1" applyAlignment="1" applyProtection="1">
      <alignment horizontal="left"/>
    </xf>
    <xf numFmtId="0" fontId="0" fillId="0" borderId="0" xfId="0" applyFill="1" applyBorder="1" applyProtection="1"/>
    <xf numFmtId="0" fontId="0" fillId="0" borderId="0" xfId="0" applyFill="1"/>
    <xf numFmtId="0" fontId="13" fillId="0" borderId="0" xfId="0" applyFont="1" applyFill="1" applyBorder="1" applyProtection="1"/>
    <xf numFmtId="0" fontId="14" fillId="0" borderId="0" xfId="0" applyFont="1" applyFill="1" applyBorder="1" applyProtection="1"/>
    <xf numFmtId="0" fontId="15" fillId="0" borderId="0" xfId="0" applyFont="1" applyFill="1" applyBorder="1" applyProtection="1"/>
    <xf numFmtId="0" fontId="0" fillId="0" borderId="0" xfId="0" applyFont="1" applyFill="1" applyBorder="1" applyProtection="1"/>
    <xf numFmtId="4" fontId="18" fillId="8" borderId="15" xfId="0" applyNumberFormat="1" applyFont="1" applyFill="1" applyBorder="1" applyAlignment="1" applyProtection="1">
      <alignment shrinkToFit="1"/>
    </xf>
    <xf numFmtId="4" fontId="18" fillId="8" borderId="16" xfId="0" applyNumberFormat="1" applyFont="1" applyFill="1" applyBorder="1" applyAlignment="1" applyProtection="1">
      <alignment shrinkToFit="1"/>
    </xf>
    <xf numFmtId="4" fontId="18" fillId="8" borderId="12" xfId="0" applyNumberFormat="1" applyFont="1" applyFill="1" applyBorder="1" applyAlignment="1" applyProtection="1">
      <alignment shrinkToFit="1"/>
    </xf>
    <xf numFmtId="4" fontId="18" fillId="8" borderId="13" xfId="0" applyNumberFormat="1" applyFont="1" applyFill="1" applyBorder="1" applyAlignment="1" applyProtection="1">
      <alignment shrinkToFit="1"/>
    </xf>
    <xf numFmtId="0" fontId="19" fillId="0" borderId="0" xfId="0" applyFont="1"/>
    <xf numFmtId="0" fontId="5" fillId="6" borderId="17" xfId="0" quotePrefix="1" applyFont="1" applyFill="1" applyBorder="1" applyAlignment="1" applyProtection="1">
      <alignment horizontal="left" vertical="center"/>
    </xf>
    <xf numFmtId="0" fontId="12" fillId="14" borderId="27" xfId="0" quotePrefix="1" applyFont="1" applyFill="1" applyBorder="1" applyAlignment="1" applyProtection="1">
      <alignment horizontal="left"/>
    </xf>
    <xf numFmtId="0" fontId="5" fillId="6" borderId="23" xfId="0" quotePrefix="1" applyFont="1" applyFill="1" applyBorder="1" applyAlignment="1" applyProtection="1">
      <alignment horizontal="left"/>
    </xf>
    <xf numFmtId="4" fontId="0" fillId="0" borderId="0" xfId="0" applyNumberFormat="1" applyProtection="1">
      <protection hidden="1"/>
    </xf>
    <xf numFmtId="4" fontId="11" fillId="5" borderId="10" xfId="0" applyNumberFormat="1" applyFont="1" applyFill="1" applyBorder="1" applyProtection="1"/>
    <xf numFmtId="0" fontId="20" fillId="0" borderId="0" xfId="0" applyFont="1" applyAlignment="1">
      <alignment horizontal="center"/>
    </xf>
    <xf numFmtId="4" fontId="16" fillId="7" borderId="8" xfId="0" applyNumberFormat="1" applyFont="1" applyFill="1" applyBorder="1" applyAlignment="1" applyProtection="1">
      <alignment shrinkToFit="1"/>
      <protection locked="0"/>
    </xf>
    <xf numFmtId="4" fontId="16" fillId="7" borderId="9" xfId="0" applyNumberFormat="1" applyFont="1" applyFill="1" applyBorder="1" applyAlignment="1" applyProtection="1">
      <alignment shrinkToFit="1"/>
      <protection locked="0"/>
    </xf>
    <xf numFmtId="4" fontId="16" fillId="7" borderId="12" xfId="0" applyNumberFormat="1" applyFont="1" applyFill="1" applyBorder="1" applyAlignment="1" applyProtection="1">
      <alignment shrinkToFit="1"/>
      <protection locked="0"/>
    </xf>
    <xf numFmtId="4" fontId="16" fillId="7" borderId="13" xfId="0" applyNumberFormat="1" applyFont="1" applyFill="1" applyBorder="1" applyAlignment="1" applyProtection="1">
      <alignment shrinkToFit="1"/>
      <protection locked="0"/>
    </xf>
    <xf numFmtId="4" fontId="16" fillId="7" borderId="21" xfId="0" applyNumberFormat="1" applyFont="1" applyFill="1" applyBorder="1" applyAlignment="1" applyProtection="1">
      <alignment shrinkToFit="1"/>
      <protection locked="0"/>
    </xf>
    <xf numFmtId="4" fontId="16" fillId="7" borderId="22" xfId="0" applyNumberFormat="1" applyFont="1" applyFill="1" applyBorder="1" applyAlignment="1" applyProtection="1">
      <alignment shrinkToFit="1"/>
      <protection locked="0"/>
    </xf>
    <xf numFmtId="4" fontId="17" fillId="7" borderId="21" xfId="0" applyNumberFormat="1" applyFont="1" applyFill="1" applyBorder="1" applyAlignment="1" applyProtection="1">
      <alignment shrinkToFit="1"/>
      <protection locked="0"/>
    </xf>
    <xf numFmtId="4" fontId="17" fillId="7" borderId="22" xfId="0" applyNumberFormat="1" applyFont="1" applyFill="1" applyBorder="1" applyAlignment="1" applyProtection="1">
      <alignment shrinkToFit="1"/>
      <protection locked="0"/>
    </xf>
    <xf numFmtId="4" fontId="17" fillId="7" borderId="12" xfId="0" applyNumberFormat="1" applyFont="1" applyFill="1" applyBorder="1" applyAlignment="1" applyProtection="1">
      <alignment shrinkToFit="1"/>
      <protection locked="0"/>
    </xf>
    <xf numFmtId="4" fontId="17" fillId="7" borderId="13" xfId="0" applyNumberFormat="1" applyFont="1" applyFill="1" applyBorder="1" applyAlignment="1" applyProtection="1">
      <alignment shrinkToFit="1"/>
      <protection locked="0"/>
    </xf>
  </cellXfs>
  <cellStyles count="1">
    <cellStyle name="Normal" xfId="0" builtinId="0"/>
  </cellStyles>
  <dxfs count="0"/>
  <tableStyles count="0" defaultTableStyle="TableStyleMedium2" defaultPivotStyle="PivotStyleLight16"/>
  <colors>
    <mruColors>
      <color rgb="FFFF0066"/>
      <color rgb="FFE3F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rgbClr val="FF0000"/>
                </a:solidFill>
              </a:rPr>
              <a:t>GRÁFICO GANTT-PERIODO MEDIO DE MADURACIÓN</a:t>
            </a:r>
          </a:p>
        </c:rich>
      </c:tx>
      <c:layout/>
      <c:spPr>
        <a:noFill/>
        <a:ln>
          <a:noFill/>
        </a:ln>
        <a:effectLst/>
      </c:spPr>
    </c:title>
    <c:plotArea>
      <c:layout/>
      <c:barChart>
        <c:barDir val="bar"/>
        <c:grouping val="stacked"/>
        <c:ser>
          <c:idx val="1"/>
          <c:order val="0"/>
          <c:spPr>
            <a:noFill/>
          </c:spPr>
          <c:val>
            <c:numRef>
              <c:f>(PMM!$I$7,PMM!$I$12,PMM!$I$17,PMM!$I$29,PMM!$I$22,PMM!$I$30,PMM!$I$26,PMM!$I$31)</c:f>
              <c:numCache>
                <c:formatCode>#,##0.00</c:formatCode>
                <c:ptCount val="8"/>
                <c:pt idx="0">
                  <c:v>0</c:v>
                </c:pt>
                <c:pt idx="1">
                  <c:v>72</c:v>
                </c:pt>
                <c:pt idx="2">
                  <c:v>139.5</c:v>
                </c:pt>
                <c:pt idx="3">
                  <c:v>0</c:v>
                </c:pt>
                <c:pt idx="4">
                  <c:v>262.22727272727275</c:v>
                </c:pt>
                <c:pt idx="5">
                  <c:v>0</c:v>
                </c:pt>
                <c:pt idx="6">
                  <c:v>0</c:v>
                </c:pt>
                <c:pt idx="7">
                  <c:v>36</c:v>
                </c:pt>
              </c:numCache>
            </c:numRef>
          </c:val>
          <c:extLst xmlns:c16r2="http://schemas.microsoft.com/office/drawing/2015/06/chart">
            <c:ext xmlns:c16="http://schemas.microsoft.com/office/drawing/2014/chart" uri="{C3380CC4-5D6E-409C-BE32-E72D297353CC}">
              <c16:uniqueId val="{00000000-AF6A-457F-BB9E-E63A667237DA}"/>
            </c:ext>
          </c:extLst>
        </c:ser>
        <c:ser>
          <c:idx val="0"/>
          <c:order val="1"/>
          <c:spPr>
            <a:solidFill>
              <a:schemeClr val="accent1"/>
            </a:solidFill>
            <a:ln>
              <a:noFill/>
            </a:ln>
            <a:effectLst/>
          </c:spPr>
          <c:dPt>
            <c:idx val="3"/>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2-AF6A-457F-BB9E-E63A667237DA}"/>
              </c:ext>
            </c:extLst>
          </c:dPt>
          <c:dPt>
            <c:idx val="4"/>
            <c:spPr>
              <a:solidFill>
                <a:srgbClr val="7030A0"/>
              </a:solidFill>
              <a:ln>
                <a:noFill/>
              </a:ln>
              <a:effectLst/>
            </c:spPr>
            <c:extLst xmlns:c16r2="http://schemas.microsoft.com/office/drawing/2015/06/chart">
              <c:ext xmlns:c16="http://schemas.microsoft.com/office/drawing/2014/chart" uri="{C3380CC4-5D6E-409C-BE32-E72D297353CC}">
                <c16:uniqueId val="{00000004-AF6A-457F-BB9E-E63A667237DA}"/>
              </c:ext>
            </c:extLst>
          </c:dPt>
          <c:dPt>
            <c:idx val="5"/>
            <c:spPr>
              <a:solidFill>
                <a:srgbClr val="FFC000"/>
              </a:solidFill>
              <a:ln>
                <a:noFill/>
              </a:ln>
              <a:effectLst/>
            </c:spPr>
            <c:extLst xmlns:c16r2="http://schemas.microsoft.com/office/drawing/2015/06/chart">
              <c:ext xmlns:c16="http://schemas.microsoft.com/office/drawing/2014/chart" uri="{C3380CC4-5D6E-409C-BE32-E72D297353CC}">
                <c16:uniqueId val="{00000006-AF6A-457F-BB9E-E63A667237DA}"/>
              </c:ext>
            </c:extLst>
          </c:dPt>
          <c:dPt>
            <c:idx val="6"/>
            <c:spPr>
              <a:solidFill>
                <a:srgbClr val="92D050"/>
              </a:solidFill>
              <a:ln>
                <a:noFill/>
              </a:ln>
              <a:effectLst/>
            </c:spPr>
            <c:extLst xmlns:c16r2="http://schemas.microsoft.com/office/drawing/2015/06/chart">
              <c:ext xmlns:c16="http://schemas.microsoft.com/office/drawing/2014/chart" uri="{C3380CC4-5D6E-409C-BE32-E72D297353CC}">
                <c16:uniqueId val="{00000008-AF6A-457F-BB9E-E63A667237DA}"/>
              </c:ext>
            </c:extLst>
          </c:dPt>
          <c:dPt>
            <c:idx val="7"/>
            <c:spPr>
              <a:solidFill>
                <a:srgbClr val="FF0000"/>
              </a:solidFill>
              <a:ln>
                <a:noFill/>
              </a:ln>
              <a:effectLst/>
            </c:spPr>
            <c:extLst xmlns:c16r2="http://schemas.microsoft.com/office/drawing/2015/06/chart">
              <c:ext xmlns:c16="http://schemas.microsoft.com/office/drawing/2014/chart" uri="{C3380CC4-5D6E-409C-BE32-E72D297353CC}">
                <c16:uniqueId val="{0000000A-AF6A-457F-BB9E-E63A667237DA}"/>
              </c:ext>
            </c:extLst>
          </c:dPt>
          <c:dLbls>
            <c:spPr>
              <a:noFill/>
              <a:ln>
                <a:noFill/>
              </a:ln>
              <a:effectLst/>
            </c:spPr>
            <c:txPr>
              <a:bodyPr/>
              <a:lstStyle/>
              <a:p>
                <a:pPr>
                  <a:defRPr b="1"/>
                </a:pPr>
                <a:endParaRPr lang="es-ES"/>
              </a:p>
            </c:txPr>
            <c:showVal val="1"/>
            <c:extLst xmlns:c16r2="http://schemas.microsoft.com/office/drawing/2015/06/chart">
              <c:ext xmlns:c15="http://schemas.microsoft.com/office/drawing/2012/chart" uri="{CE6537A1-D6FC-4f65-9D91-7224C49458BB}">
                <c15:layout/>
                <c15:showLeaderLines val="0"/>
              </c:ext>
            </c:extLst>
          </c:dLbls>
          <c:cat>
            <c:strRef>
              <c:f>(PMM!$B$7,PMM!$B$12,PMM!$B$17,PMM!$B$29,PMM!$B$22,PMM!$B$30,PMM!$B$26,PMM!$B$31)</c:f>
              <c:strCache>
                <c:ptCount val="8"/>
                <c:pt idx="0">
                  <c:v>+ Período medio de almacenamiento</c:v>
                </c:pt>
                <c:pt idx="1">
                  <c:v>+ Período de Fabricación</c:v>
                </c:pt>
                <c:pt idx="2">
                  <c:v>+Período medio de ventas</c:v>
                </c:pt>
                <c:pt idx="3">
                  <c:v>= PMM de la producción (CICLO DE PRODUCCIÓN)</c:v>
                </c:pt>
                <c:pt idx="4">
                  <c:v>+ Período medio de cobro</c:v>
                </c:pt>
                <c:pt idx="5">
                  <c:v>= Período de maduración económico</c:v>
                </c:pt>
                <c:pt idx="6">
                  <c:v>- Período medio de pago</c:v>
                </c:pt>
                <c:pt idx="7">
                  <c:v>= Período de maduración financiero (CICLO DE CAJA)</c:v>
                </c:pt>
              </c:strCache>
            </c:strRef>
          </c:cat>
          <c:val>
            <c:numRef>
              <c:f>(PMM!$G$7,PMM!$G$12,PMM!$G$17,PMM!$G$29,PMM!$G$22,PMM!$G$30,PMM!$G$26,PMM!$G$31)</c:f>
              <c:numCache>
                <c:formatCode>#,##0.00</c:formatCode>
                <c:ptCount val="8"/>
                <c:pt idx="0">
                  <c:v>72</c:v>
                </c:pt>
                <c:pt idx="1">
                  <c:v>67.5</c:v>
                </c:pt>
                <c:pt idx="2">
                  <c:v>122.72727272727273</c:v>
                </c:pt>
                <c:pt idx="3">
                  <c:v>262.22727272727275</c:v>
                </c:pt>
                <c:pt idx="4">
                  <c:v>60</c:v>
                </c:pt>
                <c:pt idx="5">
                  <c:v>322.22727272727275</c:v>
                </c:pt>
                <c:pt idx="6">
                  <c:v>36</c:v>
                </c:pt>
                <c:pt idx="7">
                  <c:v>286.22727272727275</c:v>
                </c:pt>
              </c:numCache>
            </c:numRef>
          </c:val>
          <c:extLst xmlns:c16r2="http://schemas.microsoft.com/office/drawing/2015/06/chart">
            <c:ext xmlns:c16="http://schemas.microsoft.com/office/drawing/2014/chart" uri="{C3380CC4-5D6E-409C-BE32-E72D297353CC}">
              <c16:uniqueId val="{00000000-443A-4964-B90C-D27E5DB65A1A}"/>
            </c:ext>
          </c:extLst>
        </c:ser>
        <c:gapWidth val="24"/>
        <c:overlap val="100"/>
        <c:axId val="132594304"/>
        <c:axId val="132600192"/>
      </c:barChart>
      <c:catAx>
        <c:axId val="132594304"/>
        <c:scaling>
          <c:orientation val="maxMin"/>
        </c:scaling>
        <c:axPos val="l"/>
        <c:majorGridlines/>
        <c:min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accent5"/>
                </a:solidFill>
                <a:latin typeface="+mn-lt"/>
                <a:ea typeface="+mn-ea"/>
                <a:cs typeface="+mn-cs"/>
              </a:defRPr>
            </a:pPr>
            <a:endParaRPr lang="es-ES"/>
          </a:p>
        </c:txPr>
        <c:crossAx val="132600192"/>
        <c:crosses val="autoZero"/>
        <c:auto val="1"/>
        <c:lblAlgn val="ctr"/>
        <c:lblOffset val="100"/>
      </c:catAx>
      <c:valAx>
        <c:axId val="132600192"/>
        <c:scaling>
          <c:orientation val="minMax"/>
        </c:scaling>
        <c:axPos val="t"/>
        <c:majorGridlines>
          <c:spPr>
            <a:ln w="9525" cap="flat" cmpd="sng" algn="ctr">
              <a:solidFill>
                <a:schemeClr val="tx1">
                  <a:lumMod val="15000"/>
                  <a:lumOff val="85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32594304"/>
        <c:crosses val="autoZero"/>
        <c:crossBetween val="between"/>
      </c:valAx>
      <c:spPr>
        <a:noFill/>
        <a:ln>
          <a:noFill/>
        </a:ln>
        <a:effectLst/>
      </c:spPr>
    </c:plotArea>
    <c:plotVisOnly val="1"/>
    <c:dispBlanksAs val="gap"/>
  </c:chart>
  <c:spPr>
    <a:solidFill>
      <a:schemeClr val="bg1"/>
    </a:solidFill>
    <a:ln w="9525" cap="flat" cmpd="sng" algn="ctr">
      <a:solidFill>
        <a:schemeClr val="accent1">
          <a:alpha val="97000"/>
        </a:schemeClr>
      </a:solidFill>
      <a:round/>
    </a:ln>
    <a:effectLst/>
  </c:spPr>
  <c:txPr>
    <a:bodyPr/>
    <a:lstStyle/>
    <a:p>
      <a:pPr>
        <a:defRPr/>
      </a:pPr>
      <a:endParaRPr lang="es-E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46"/>
  <c:chart>
    <c:title>
      <c:tx>
        <c:rich>
          <a:bodyPr/>
          <a:lstStyle/>
          <a:p>
            <a:pPr>
              <a:defRPr/>
            </a:pPr>
            <a:r>
              <a:rPr lang="en-US"/>
              <a:t>Período</a:t>
            </a:r>
            <a:r>
              <a:rPr lang="en-US" baseline="0"/>
              <a:t> medio de almacenamiento</a:t>
            </a:r>
            <a:endParaRPr lang="en-US"/>
          </a:p>
        </c:rich>
      </c:tx>
      <c:layout/>
    </c:title>
    <c:plotArea>
      <c:layout/>
      <c:barChart>
        <c:barDir val="col"/>
        <c:grouping val="clustered"/>
        <c:ser>
          <c:idx val="0"/>
          <c:order val="0"/>
          <c:tx>
            <c:v>PMA</c:v>
          </c:tx>
          <c:dLbls>
            <c:spPr>
              <a:noFill/>
              <a:ln>
                <a:noFill/>
              </a:ln>
              <a:effectLst/>
            </c:spPr>
            <c:showVal val="1"/>
            <c:extLst xmlns:c16r2="http://schemas.microsoft.com/office/drawing/2015/06/chart">
              <c:ext xmlns:c15="http://schemas.microsoft.com/office/drawing/2012/chart" uri="{CE6537A1-D6FC-4f65-9D91-7224C49458BB}">
                <c15:showLeaderLines val="0"/>
              </c:ext>
            </c:extLst>
          </c:dLbls>
          <c:trendline>
            <c:trendlineType val="linear"/>
          </c:trendline>
          <c:cat>
            <c:numRef>
              <c:f>PMM!$C$2:$G$2</c:f>
              <c:numCache>
                <c:formatCode>General</c:formatCode>
                <c:ptCount val="5"/>
                <c:pt idx="0">
                  <c:v>5</c:v>
                </c:pt>
                <c:pt idx="1">
                  <c:v>4</c:v>
                </c:pt>
                <c:pt idx="2">
                  <c:v>3</c:v>
                </c:pt>
                <c:pt idx="3">
                  <c:v>2</c:v>
                </c:pt>
                <c:pt idx="4">
                  <c:v>1</c:v>
                </c:pt>
              </c:numCache>
            </c:numRef>
          </c:cat>
          <c:val>
            <c:numRef>
              <c:f>PMM!$C$7:$G$7</c:f>
              <c:numCache>
                <c:formatCode>#,##0.00</c:formatCode>
                <c:ptCount val="5"/>
                <c:pt idx="0">
                  <c:v>76.235294117647058</c:v>
                </c:pt>
                <c:pt idx="1">
                  <c:v>74</c:v>
                </c:pt>
                <c:pt idx="2">
                  <c:v>72</c:v>
                </c:pt>
                <c:pt idx="3">
                  <c:v>72</c:v>
                </c:pt>
                <c:pt idx="4">
                  <c:v>72</c:v>
                </c:pt>
              </c:numCache>
            </c:numRef>
          </c:val>
          <c:extLst xmlns:c16r2="http://schemas.microsoft.com/office/drawing/2015/06/chart">
            <c:ext xmlns:c16="http://schemas.microsoft.com/office/drawing/2014/chart" uri="{C3380CC4-5D6E-409C-BE32-E72D297353CC}">
              <c16:uniqueId val="{00000000-01FF-4946-8E47-61E58DCB08AD}"/>
            </c:ext>
          </c:extLst>
        </c:ser>
        <c:axId val="133342720"/>
        <c:axId val="133344256"/>
      </c:barChart>
      <c:catAx>
        <c:axId val="133342720"/>
        <c:scaling>
          <c:orientation val="minMax"/>
        </c:scaling>
        <c:axPos val="b"/>
        <c:numFmt formatCode="General" sourceLinked="1"/>
        <c:tickLblPos val="nextTo"/>
        <c:crossAx val="133344256"/>
        <c:crosses val="autoZero"/>
        <c:auto val="1"/>
        <c:lblAlgn val="ctr"/>
        <c:lblOffset val="100"/>
      </c:catAx>
      <c:valAx>
        <c:axId val="133344256"/>
        <c:scaling>
          <c:orientation val="minMax"/>
        </c:scaling>
        <c:axPos val="l"/>
        <c:majorGridlines/>
        <c:numFmt formatCode="#,##0.00" sourceLinked="1"/>
        <c:tickLblPos val="nextTo"/>
        <c:crossAx val="133342720"/>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46"/>
  <c:chart>
    <c:title>
      <c:tx>
        <c:rich>
          <a:bodyPr/>
          <a:lstStyle/>
          <a:p>
            <a:pPr>
              <a:defRPr/>
            </a:pPr>
            <a:r>
              <a:rPr lang="en-US"/>
              <a:t>Período medio de fabricación</a:t>
            </a:r>
          </a:p>
        </c:rich>
      </c:tx>
      <c:layout/>
    </c:title>
    <c:plotArea>
      <c:layout/>
      <c:barChart>
        <c:barDir val="col"/>
        <c:grouping val="clustered"/>
        <c:ser>
          <c:idx val="0"/>
          <c:order val="0"/>
          <c:tx>
            <c:v>PMF</c:v>
          </c:tx>
          <c:dLbls>
            <c:spPr>
              <a:noFill/>
              <a:ln>
                <a:noFill/>
              </a:ln>
              <a:effectLst/>
            </c:spPr>
            <c:showVal val="1"/>
            <c:extLst xmlns:c16r2="http://schemas.microsoft.com/office/drawing/2015/06/chart">
              <c:ext xmlns:c15="http://schemas.microsoft.com/office/drawing/2012/chart" uri="{CE6537A1-D6FC-4f65-9D91-7224C49458BB}">
                <c15:showLeaderLines val="0"/>
              </c:ext>
            </c:extLst>
          </c:dLbls>
          <c:trendline>
            <c:trendlineType val="linear"/>
          </c:trendline>
          <c:trendline>
            <c:trendlineType val="linear"/>
          </c:trendline>
          <c:cat>
            <c:numRef>
              <c:f>PMM!$C$2:$G$2</c:f>
              <c:numCache>
                <c:formatCode>General</c:formatCode>
                <c:ptCount val="5"/>
                <c:pt idx="0">
                  <c:v>5</c:v>
                </c:pt>
                <c:pt idx="1">
                  <c:v>4</c:v>
                </c:pt>
                <c:pt idx="2">
                  <c:v>3</c:v>
                </c:pt>
                <c:pt idx="3">
                  <c:v>2</c:v>
                </c:pt>
                <c:pt idx="4">
                  <c:v>1</c:v>
                </c:pt>
              </c:numCache>
            </c:numRef>
          </c:cat>
          <c:val>
            <c:numRef>
              <c:f>PMM!$C$12:$G$12</c:f>
              <c:numCache>
                <c:formatCode>#,##0.00</c:formatCode>
                <c:ptCount val="5"/>
                <c:pt idx="0">
                  <c:v>64.285714285714292</c:v>
                </c:pt>
                <c:pt idx="1">
                  <c:v>68.275862068965523</c:v>
                </c:pt>
                <c:pt idx="2">
                  <c:v>67.850847457627111</c:v>
                </c:pt>
                <c:pt idx="3">
                  <c:v>66.960000000000008</c:v>
                </c:pt>
                <c:pt idx="4">
                  <c:v>67.5</c:v>
                </c:pt>
              </c:numCache>
            </c:numRef>
          </c:val>
          <c:extLst xmlns:c16r2="http://schemas.microsoft.com/office/drawing/2015/06/chart">
            <c:ext xmlns:c16="http://schemas.microsoft.com/office/drawing/2014/chart" uri="{C3380CC4-5D6E-409C-BE32-E72D297353CC}">
              <c16:uniqueId val="{00000000-1FF5-476E-9AE1-0878429D47A7}"/>
            </c:ext>
          </c:extLst>
        </c:ser>
        <c:axId val="134849280"/>
        <c:axId val="134850816"/>
      </c:barChart>
      <c:catAx>
        <c:axId val="134849280"/>
        <c:scaling>
          <c:orientation val="minMax"/>
        </c:scaling>
        <c:axPos val="b"/>
        <c:numFmt formatCode="General" sourceLinked="1"/>
        <c:tickLblPos val="nextTo"/>
        <c:crossAx val="134850816"/>
        <c:crosses val="autoZero"/>
        <c:auto val="1"/>
        <c:lblAlgn val="ctr"/>
        <c:lblOffset val="100"/>
      </c:catAx>
      <c:valAx>
        <c:axId val="134850816"/>
        <c:scaling>
          <c:orientation val="minMax"/>
        </c:scaling>
        <c:axPos val="l"/>
        <c:majorGridlines/>
        <c:numFmt formatCode="#,##0.00" sourceLinked="1"/>
        <c:tickLblPos val="nextTo"/>
        <c:crossAx val="134849280"/>
        <c:crosses val="autoZero"/>
        <c:crossBetween val="between"/>
      </c:valAx>
    </c:plotArea>
    <c:legend>
      <c:legendPos val="r"/>
      <c:legendEntry>
        <c:idx val="2"/>
        <c:delete val="1"/>
      </c:legendEntry>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46"/>
  <c:chart>
    <c:title>
      <c:tx>
        <c:rich>
          <a:bodyPr/>
          <a:lstStyle/>
          <a:p>
            <a:pPr>
              <a:defRPr/>
            </a:pPr>
            <a:r>
              <a:rPr lang="en-US"/>
              <a:t>Período medio de ventas</a:t>
            </a:r>
          </a:p>
        </c:rich>
      </c:tx>
      <c:layout/>
    </c:title>
    <c:plotArea>
      <c:layout/>
      <c:barChart>
        <c:barDir val="col"/>
        <c:grouping val="clustered"/>
        <c:ser>
          <c:idx val="0"/>
          <c:order val="0"/>
          <c:tx>
            <c:v>PMV</c:v>
          </c:tx>
          <c:dLbls>
            <c:spPr>
              <a:noFill/>
              <a:ln>
                <a:noFill/>
              </a:ln>
              <a:effectLst/>
            </c:spPr>
            <c:showVal val="1"/>
            <c:extLst xmlns:c16r2="http://schemas.microsoft.com/office/drawing/2015/06/chart">
              <c:ext xmlns:c15="http://schemas.microsoft.com/office/drawing/2012/chart" uri="{CE6537A1-D6FC-4f65-9D91-7224C49458BB}">
                <c15:showLeaderLines val="0"/>
              </c:ext>
            </c:extLst>
          </c:dLbls>
          <c:trendline>
            <c:trendlineType val="linear"/>
          </c:trendline>
          <c:cat>
            <c:numRef>
              <c:f>PMM!$C$2:$G$2</c:f>
              <c:numCache>
                <c:formatCode>General</c:formatCode>
                <c:ptCount val="5"/>
                <c:pt idx="0">
                  <c:v>5</c:v>
                </c:pt>
                <c:pt idx="1">
                  <c:v>4</c:v>
                </c:pt>
                <c:pt idx="2">
                  <c:v>3</c:v>
                </c:pt>
                <c:pt idx="3">
                  <c:v>2</c:v>
                </c:pt>
                <c:pt idx="4">
                  <c:v>1</c:v>
                </c:pt>
              </c:numCache>
            </c:numRef>
          </c:cat>
          <c:val>
            <c:numRef>
              <c:f>PMM!$C$17:$G$17</c:f>
              <c:numCache>
                <c:formatCode>#,##0.00</c:formatCode>
                <c:ptCount val="5"/>
                <c:pt idx="0">
                  <c:v>108</c:v>
                </c:pt>
                <c:pt idx="1">
                  <c:v>116.12903225806451</c:v>
                </c:pt>
                <c:pt idx="2">
                  <c:v>67.5</c:v>
                </c:pt>
                <c:pt idx="3">
                  <c:v>103.63636363636363</c:v>
                </c:pt>
                <c:pt idx="4">
                  <c:v>122.72727272727273</c:v>
                </c:pt>
              </c:numCache>
            </c:numRef>
          </c:val>
          <c:extLst xmlns:c16r2="http://schemas.microsoft.com/office/drawing/2015/06/chart">
            <c:ext xmlns:c16="http://schemas.microsoft.com/office/drawing/2014/chart" uri="{C3380CC4-5D6E-409C-BE32-E72D297353CC}">
              <c16:uniqueId val="{00000000-918D-4AED-BBE0-004C24F2E474}"/>
            </c:ext>
          </c:extLst>
        </c:ser>
        <c:axId val="134864256"/>
        <c:axId val="134939776"/>
      </c:barChart>
      <c:catAx>
        <c:axId val="134864256"/>
        <c:scaling>
          <c:orientation val="minMax"/>
        </c:scaling>
        <c:axPos val="b"/>
        <c:numFmt formatCode="General" sourceLinked="1"/>
        <c:tickLblPos val="nextTo"/>
        <c:crossAx val="134939776"/>
        <c:crosses val="autoZero"/>
        <c:auto val="1"/>
        <c:lblAlgn val="ctr"/>
        <c:lblOffset val="100"/>
      </c:catAx>
      <c:valAx>
        <c:axId val="134939776"/>
        <c:scaling>
          <c:orientation val="minMax"/>
        </c:scaling>
        <c:axPos val="l"/>
        <c:majorGridlines/>
        <c:numFmt formatCode="#,##0.00" sourceLinked="1"/>
        <c:tickLblPos val="nextTo"/>
        <c:crossAx val="134864256"/>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46"/>
  <c:chart>
    <c:title>
      <c:tx>
        <c:rich>
          <a:bodyPr/>
          <a:lstStyle/>
          <a:p>
            <a:pPr>
              <a:defRPr/>
            </a:pPr>
            <a:r>
              <a:rPr lang="en-US"/>
              <a:t>Período medio de cobro</a:t>
            </a:r>
          </a:p>
        </c:rich>
      </c:tx>
      <c:layout/>
    </c:title>
    <c:plotArea>
      <c:layout/>
      <c:barChart>
        <c:barDir val="col"/>
        <c:grouping val="clustered"/>
        <c:ser>
          <c:idx val="0"/>
          <c:order val="0"/>
          <c:tx>
            <c:v>PMC</c:v>
          </c:tx>
          <c:dLbls>
            <c:spPr>
              <a:noFill/>
              <a:ln>
                <a:noFill/>
              </a:ln>
              <a:effectLst/>
            </c:spPr>
            <c:showVal val="1"/>
            <c:extLst xmlns:c16r2="http://schemas.microsoft.com/office/drawing/2015/06/chart">
              <c:ext xmlns:c15="http://schemas.microsoft.com/office/drawing/2012/chart" uri="{CE6537A1-D6FC-4f65-9D91-7224C49458BB}">
                <c15:showLeaderLines val="0"/>
              </c:ext>
            </c:extLst>
          </c:dLbls>
          <c:trendline>
            <c:trendlineType val="linear"/>
          </c:trendline>
          <c:cat>
            <c:numRef>
              <c:f>PMM!$C$2:$G$2</c:f>
              <c:numCache>
                <c:formatCode>General</c:formatCode>
                <c:ptCount val="5"/>
                <c:pt idx="0">
                  <c:v>5</c:v>
                </c:pt>
                <c:pt idx="1">
                  <c:v>4</c:v>
                </c:pt>
                <c:pt idx="2">
                  <c:v>3</c:v>
                </c:pt>
                <c:pt idx="3">
                  <c:v>2</c:v>
                </c:pt>
                <c:pt idx="4">
                  <c:v>1</c:v>
                </c:pt>
              </c:numCache>
            </c:numRef>
          </c:cat>
          <c:val>
            <c:numRef>
              <c:f>PMM!$C$22:$G$22</c:f>
              <c:numCache>
                <c:formatCode>#,##0.00</c:formatCode>
                <c:ptCount val="5"/>
                <c:pt idx="0">
                  <c:v>30</c:v>
                </c:pt>
                <c:pt idx="1">
                  <c:v>32.727272727272727</c:v>
                </c:pt>
                <c:pt idx="2">
                  <c:v>36</c:v>
                </c:pt>
                <c:pt idx="3">
                  <c:v>54.782608695652179</c:v>
                </c:pt>
                <c:pt idx="4">
                  <c:v>60</c:v>
                </c:pt>
              </c:numCache>
            </c:numRef>
          </c:val>
          <c:extLst xmlns:c16r2="http://schemas.microsoft.com/office/drawing/2015/06/chart">
            <c:ext xmlns:c16="http://schemas.microsoft.com/office/drawing/2014/chart" uri="{C3380CC4-5D6E-409C-BE32-E72D297353CC}">
              <c16:uniqueId val="{00000000-16F4-4C10-A015-38393FB87C03}"/>
            </c:ext>
          </c:extLst>
        </c:ser>
        <c:axId val="134985600"/>
        <c:axId val="134987136"/>
      </c:barChart>
      <c:catAx>
        <c:axId val="134985600"/>
        <c:scaling>
          <c:orientation val="minMax"/>
        </c:scaling>
        <c:axPos val="b"/>
        <c:numFmt formatCode="General" sourceLinked="1"/>
        <c:tickLblPos val="nextTo"/>
        <c:crossAx val="134987136"/>
        <c:crosses val="autoZero"/>
        <c:auto val="1"/>
        <c:lblAlgn val="ctr"/>
        <c:lblOffset val="100"/>
      </c:catAx>
      <c:valAx>
        <c:axId val="134987136"/>
        <c:scaling>
          <c:orientation val="minMax"/>
        </c:scaling>
        <c:axPos val="l"/>
        <c:majorGridlines/>
        <c:numFmt formatCode="#,##0.00" sourceLinked="1"/>
        <c:tickLblPos val="nextTo"/>
        <c:crossAx val="134985600"/>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46"/>
  <c:chart>
    <c:title>
      <c:tx>
        <c:rich>
          <a:bodyPr/>
          <a:lstStyle/>
          <a:p>
            <a:pPr>
              <a:defRPr/>
            </a:pPr>
            <a:r>
              <a:rPr lang="en-US"/>
              <a:t>Período medio de pago</a:t>
            </a:r>
          </a:p>
        </c:rich>
      </c:tx>
      <c:layout/>
    </c:title>
    <c:plotArea>
      <c:layout/>
      <c:barChart>
        <c:barDir val="col"/>
        <c:grouping val="clustered"/>
        <c:ser>
          <c:idx val="0"/>
          <c:order val="0"/>
          <c:tx>
            <c:v>PMP</c:v>
          </c:tx>
          <c:dLbls>
            <c:spPr>
              <a:noFill/>
              <a:ln>
                <a:noFill/>
              </a:ln>
              <a:effectLst/>
            </c:spPr>
            <c:showVal val="1"/>
            <c:extLst xmlns:c16r2="http://schemas.microsoft.com/office/drawing/2015/06/chart">
              <c:ext xmlns:c15="http://schemas.microsoft.com/office/drawing/2012/chart" uri="{CE6537A1-D6FC-4f65-9D91-7224C49458BB}">
                <c15:showLeaderLines val="0"/>
              </c:ext>
            </c:extLst>
          </c:dLbls>
          <c:trendline>
            <c:trendlineType val="linear"/>
          </c:trendline>
          <c:cat>
            <c:numRef>
              <c:f>PMM!$C$2:$G$2</c:f>
              <c:numCache>
                <c:formatCode>General</c:formatCode>
                <c:ptCount val="5"/>
                <c:pt idx="0">
                  <c:v>5</c:v>
                </c:pt>
                <c:pt idx="1">
                  <c:v>4</c:v>
                </c:pt>
                <c:pt idx="2">
                  <c:v>3</c:v>
                </c:pt>
                <c:pt idx="3">
                  <c:v>2</c:v>
                </c:pt>
                <c:pt idx="4">
                  <c:v>1</c:v>
                </c:pt>
              </c:numCache>
            </c:numRef>
          </c:cat>
          <c:val>
            <c:numRef>
              <c:f>PMM!$C$26:$G$26</c:f>
              <c:numCache>
                <c:formatCode>#,##0.00</c:formatCode>
                <c:ptCount val="5"/>
                <c:pt idx="0">
                  <c:v>33.882352941176471</c:v>
                </c:pt>
                <c:pt idx="1">
                  <c:v>34</c:v>
                </c:pt>
                <c:pt idx="2">
                  <c:v>33.157894736842103</c:v>
                </c:pt>
                <c:pt idx="3">
                  <c:v>33.230769230769226</c:v>
                </c:pt>
                <c:pt idx="4">
                  <c:v>36</c:v>
                </c:pt>
              </c:numCache>
            </c:numRef>
          </c:val>
          <c:extLst xmlns:c16r2="http://schemas.microsoft.com/office/drawing/2015/06/chart">
            <c:ext xmlns:c16="http://schemas.microsoft.com/office/drawing/2014/chart" uri="{C3380CC4-5D6E-409C-BE32-E72D297353CC}">
              <c16:uniqueId val="{00000000-6C61-4F30-A6B0-6F208EEACEAE}"/>
            </c:ext>
          </c:extLst>
        </c:ser>
        <c:axId val="135090560"/>
        <c:axId val="135092096"/>
      </c:barChart>
      <c:catAx>
        <c:axId val="135090560"/>
        <c:scaling>
          <c:orientation val="minMax"/>
        </c:scaling>
        <c:axPos val="b"/>
        <c:numFmt formatCode="General" sourceLinked="1"/>
        <c:tickLblPos val="nextTo"/>
        <c:crossAx val="135092096"/>
        <c:crosses val="autoZero"/>
        <c:auto val="1"/>
        <c:lblAlgn val="ctr"/>
        <c:lblOffset val="100"/>
      </c:catAx>
      <c:valAx>
        <c:axId val="135092096"/>
        <c:scaling>
          <c:orientation val="minMax"/>
        </c:scaling>
        <c:axPos val="l"/>
        <c:majorGridlines/>
        <c:numFmt formatCode="#,##0.00" sourceLinked="1"/>
        <c:tickLblPos val="nextTo"/>
        <c:crossAx val="135090560"/>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a:t>Período</a:t>
            </a:r>
            <a:r>
              <a:rPr lang="en-US" baseline="0"/>
              <a:t> medio de maduración</a:t>
            </a:r>
            <a:endParaRPr lang="en-US"/>
          </a:p>
        </c:rich>
      </c:tx>
      <c:layout/>
    </c:title>
    <c:plotArea>
      <c:layout/>
      <c:barChart>
        <c:barDir val="bar"/>
        <c:grouping val="clustered"/>
        <c:ser>
          <c:idx val="0"/>
          <c:order val="0"/>
          <c:tx>
            <c:v>PMM</c:v>
          </c:tx>
          <c:spPr>
            <a:solidFill>
              <a:schemeClr val="accent4">
                <a:lumMod val="7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trendline>
            <c:trendlineType val="linear"/>
          </c:trendline>
          <c:cat>
            <c:numRef>
              <c:f>PMM!$C$2:$G$2</c:f>
              <c:numCache>
                <c:formatCode>General</c:formatCode>
                <c:ptCount val="5"/>
                <c:pt idx="0">
                  <c:v>5</c:v>
                </c:pt>
                <c:pt idx="1">
                  <c:v>4</c:v>
                </c:pt>
                <c:pt idx="2">
                  <c:v>3</c:v>
                </c:pt>
                <c:pt idx="3">
                  <c:v>2</c:v>
                </c:pt>
                <c:pt idx="4">
                  <c:v>1</c:v>
                </c:pt>
              </c:numCache>
            </c:numRef>
          </c:cat>
          <c:val>
            <c:numRef>
              <c:f>PMM!$C$27:$G$27</c:f>
              <c:numCache>
                <c:formatCode>#,##0.00</c:formatCode>
                <c:ptCount val="5"/>
                <c:pt idx="0">
                  <c:v>244.63865546218489</c:v>
                </c:pt>
                <c:pt idx="1">
                  <c:v>257.13216705430278</c:v>
                </c:pt>
                <c:pt idx="2">
                  <c:v>210.192952720785</c:v>
                </c:pt>
                <c:pt idx="3">
                  <c:v>264.14820310124657</c:v>
                </c:pt>
                <c:pt idx="4">
                  <c:v>286.22727272727275</c:v>
                </c:pt>
              </c:numCache>
            </c:numRef>
          </c:val>
          <c:extLst xmlns:c16r2="http://schemas.microsoft.com/office/drawing/2015/06/chart">
            <c:ext xmlns:c16="http://schemas.microsoft.com/office/drawing/2014/chart" uri="{C3380CC4-5D6E-409C-BE32-E72D297353CC}">
              <c16:uniqueId val="{00000000-BEC4-4F77-A479-B8103AA51FC5}"/>
            </c:ext>
          </c:extLst>
        </c:ser>
        <c:axId val="135105152"/>
        <c:axId val="135123328"/>
      </c:barChart>
      <c:catAx>
        <c:axId val="135105152"/>
        <c:scaling>
          <c:orientation val="minMax"/>
        </c:scaling>
        <c:axPos val="l"/>
        <c:numFmt formatCode="General" sourceLinked="1"/>
        <c:tickLblPos val="nextTo"/>
        <c:crossAx val="135123328"/>
        <c:crosses val="autoZero"/>
        <c:auto val="1"/>
        <c:lblAlgn val="ctr"/>
        <c:lblOffset val="100"/>
      </c:catAx>
      <c:valAx>
        <c:axId val="135123328"/>
        <c:scaling>
          <c:orientation val="minMax"/>
        </c:scaling>
        <c:axPos val="b"/>
        <c:majorGridlines/>
        <c:numFmt formatCode="#,##0.00" sourceLinked="1"/>
        <c:tickLblPos val="nextTo"/>
        <c:crossAx val="135105152"/>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2454DDC-1171-4E82-ABD5-AA7D6173FF74}" type="doc">
      <dgm:prSet loTypeId="urn:microsoft.com/office/officeart/2005/8/layout/pyramid2" loCatId="list" qsTypeId="urn:microsoft.com/office/officeart/2005/8/quickstyle/simple1" qsCatId="simple" csTypeId="urn:microsoft.com/office/officeart/2005/8/colors/accent1_2" csCatId="accent1" phldr="1"/>
      <dgm:spPr/>
    </dgm:pt>
    <dgm:pt modelId="{26D4C501-2420-48F9-85C2-39A18D96A3BC}">
      <dgm:prSet phldrT="[Texto]"/>
      <dgm:spPr/>
      <dgm:t>
        <a:bodyPr/>
        <a:lstStyle/>
        <a:p>
          <a:r>
            <a:rPr lang="es-ES"/>
            <a:t>GRÁFICOS</a:t>
          </a:r>
        </a:p>
      </dgm:t>
    </dgm:pt>
    <dgm:pt modelId="{548E68EC-97D1-4E95-AFA6-8B70DF5AE37D}" type="parTrans" cxnId="{337E6CFA-50C7-4480-9843-746A9CE58F08}">
      <dgm:prSet/>
      <dgm:spPr/>
      <dgm:t>
        <a:bodyPr/>
        <a:lstStyle/>
        <a:p>
          <a:endParaRPr lang="es-ES"/>
        </a:p>
      </dgm:t>
    </dgm:pt>
    <dgm:pt modelId="{65318D01-2B3B-4BE5-B001-DFEEEE953FF4}" type="sibTrans" cxnId="{337E6CFA-50C7-4480-9843-746A9CE58F08}">
      <dgm:prSet/>
      <dgm:spPr/>
      <dgm:t>
        <a:bodyPr/>
        <a:lstStyle/>
        <a:p>
          <a:endParaRPr lang="es-ES"/>
        </a:p>
      </dgm:t>
    </dgm:pt>
    <dgm:pt modelId="{D95201E2-8C17-401F-92FA-26614CF09F1D}" type="pres">
      <dgm:prSet presAssocID="{A2454DDC-1171-4E82-ABD5-AA7D6173FF74}" presName="compositeShape" presStyleCnt="0">
        <dgm:presLayoutVars>
          <dgm:dir/>
          <dgm:resizeHandles/>
        </dgm:presLayoutVars>
      </dgm:prSet>
      <dgm:spPr/>
    </dgm:pt>
    <dgm:pt modelId="{3939D00F-D3BA-4ECE-9710-174A13A5BE45}" type="pres">
      <dgm:prSet presAssocID="{A2454DDC-1171-4E82-ABD5-AA7D6173FF74}" presName="pyramid" presStyleLbl="node1" presStyleIdx="0" presStyleCnt="1"/>
      <dgm:spPr>
        <a:solidFill>
          <a:schemeClr val="accent6">
            <a:lumMod val="60000"/>
            <a:lumOff val="40000"/>
          </a:schemeClr>
        </a:solidFill>
      </dgm:spPr>
    </dgm:pt>
    <dgm:pt modelId="{62D70E42-FE47-40B2-B9E1-FBEABB33285A}" type="pres">
      <dgm:prSet presAssocID="{A2454DDC-1171-4E82-ABD5-AA7D6173FF74}" presName="theList" presStyleCnt="0"/>
      <dgm:spPr/>
    </dgm:pt>
    <dgm:pt modelId="{851C58B4-549A-4E33-8136-9F4EAC38EF37}" type="pres">
      <dgm:prSet presAssocID="{26D4C501-2420-48F9-85C2-39A18D96A3BC}" presName="aNode" presStyleLbl="fgAcc1" presStyleIdx="0" presStyleCnt="1">
        <dgm:presLayoutVars>
          <dgm:bulletEnabled val="1"/>
        </dgm:presLayoutVars>
      </dgm:prSet>
      <dgm:spPr/>
      <dgm:t>
        <a:bodyPr/>
        <a:lstStyle/>
        <a:p>
          <a:endParaRPr lang="es-ES"/>
        </a:p>
      </dgm:t>
    </dgm:pt>
    <dgm:pt modelId="{3E2C66A3-D050-45D8-A91F-A8BACEE7EB94}" type="pres">
      <dgm:prSet presAssocID="{26D4C501-2420-48F9-85C2-39A18D96A3BC}" presName="aSpace" presStyleCnt="0"/>
      <dgm:spPr/>
    </dgm:pt>
  </dgm:ptLst>
  <dgm:cxnLst>
    <dgm:cxn modelId="{FA7CDB60-AFA0-47C4-AF4A-48E2C7EEAE7E}" type="presOf" srcId="{A2454DDC-1171-4E82-ABD5-AA7D6173FF74}" destId="{D95201E2-8C17-401F-92FA-26614CF09F1D}" srcOrd="0" destOrd="0" presId="urn:microsoft.com/office/officeart/2005/8/layout/pyramid2"/>
    <dgm:cxn modelId="{4A625979-EE6A-4A78-B86D-612731407E68}" type="presOf" srcId="{26D4C501-2420-48F9-85C2-39A18D96A3BC}" destId="{851C58B4-549A-4E33-8136-9F4EAC38EF37}" srcOrd="0" destOrd="0" presId="urn:microsoft.com/office/officeart/2005/8/layout/pyramid2"/>
    <dgm:cxn modelId="{337E6CFA-50C7-4480-9843-746A9CE58F08}" srcId="{A2454DDC-1171-4E82-ABD5-AA7D6173FF74}" destId="{26D4C501-2420-48F9-85C2-39A18D96A3BC}" srcOrd="0" destOrd="0" parTransId="{548E68EC-97D1-4E95-AFA6-8B70DF5AE37D}" sibTransId="{65318D01-2B3B-4BE5-B001-DFEEEE953FF4}"/>
    <dgm:cxn modelId="{C4635F6D-5F47-4090-8878-3FB60EA36A36}" type="presParOf" srcId="{D95201E2-8C17-401F-92FA-26614CF09F1D}" destId="{3939D00F-D3BA-4ECE-9710-174A13A5BE45}" srcOrd="0" destOrd="0" presId="urn:microsoft.com/office/officeart/2005/8/layout/pyramid2"/>
    <dgm:cxn modelId="{C321AC1E-6CF0-422B-A5B0-AA2B4A7D5B2D}" type="presParOf" srcId="{D95201E2-8C17-401F-92FA-26614CF09F1D}" destId="{62D70E42-FE47-40B2-B9E1-FBEABB33285A}" srcOrd="1" destOrd="0" presId="urn:microsoft.com/office/officeart/2005/8/layout/pyramid2"/>
    <dgm:cxn modelId="{10CAA4FE-01B3-4C1C-BE0D-5953BD53AD36}" type="presParOf" srcId="{62D70E42-FE47-40B2-B9E1-FBEABB33285A}" destId="{851C58B4-549A-4E33-8136-9F4EAC38EF37}" srcOrd="0" destOrd="0" presId="urn:microsoft.com/office/officeart/2005/8/layout/pyramid2"/>
    <dgm:cxn modelId="{82B70A1D-AB8D-4DDC-9128-0916FAFFE5AF}" type="presParOf" srcId="{62D70E42-FE47-40B2-B9E1-FBEABB33285A}" destId="{3E2C66A3-D050-45D8-A91F-A8BACEE7EB94}" srcOrd="1" destOrd="0" presId="urn:microsoft.com/office/officeart/2005/8/layout/pyramid2"/>
  </dgm:cxnLst>
  <dgm:bg/>
  <dgm:whole/>
  <dgm:extLst>
    <a:ext uri="http://schemas.microsoft.com/office/drawing/2008/diagram">
      <dsp:dataModelExt xmlns=""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2454DDC-1171-4E82-ABD5-AA7D6173FF74}" type="doc">
      <dgm:prSet loTypeId="urn:microsoft.com/office/officeart/2005/8/layout/pyramid2" loCatId="list" qsTypeId="urn:microsoft.com/office/officeart/2005/8/quickstyle/simple1" qsCatId="simple" csTypeId="urn:microsoft.com/office/officeart/2005/8/colors/accent1_2" csCatId="accent1" phldr="1"/>
      <dgm:spPr/>
    </dgm:pt>
    <dgm:pt modelId="{26D4C501-2420-48F9-85C2-39A18D96A3BC}">
      <dgm:prSet phldrT="[Texto]"/>
      <dgm:spPr/>
      <dgm:t>
        <a:bodyPr/>
        <a:lstStyle/>
        <a:p>
          <a:r>
            <a:rPr lang="es-ES"/>
            <a:t>GANTT</a:t>
          </a:r>
        </a:p>
      </dgm:t>
    </dgm:pt>
    <dgm:pt modelId="{548E68EC-97D1-4E95-AFA6-8B70DF5AE37D}" type="parTrans" cxnId="{337E6CFA-50C7-4480-9843-746A9CE58F08}">
      <dgm:prSet/>
      <dgm:spPr/>
      <dgm:t>
        <a:bodyPr/>
        <a:lstStyle/>
        <a:p>
          <a:endParaRPr lang="es-ES"/>
        </a:p>
      </dgm:t>
    </dgm:pt>
    <dgm:pt modelId="{65318D01-2B3B-4BE5-B001-DFEEEE953FF4}" type="sibTrans" cxnId="{337E6CFA-50C7-4480-9843-746A9CE58F08}">
      <dgm:prSet/>
      <dgm:spPr/>
      <dgm:t>
        <a:bodyPr/>
        <a:lstStyle/>
        <a:p>
          <a:endParaRPr lang="es-ES"/>
        </a:p>
      </dgm:t>
    </dgm:pt>
    <dgm:pt modelId="{D95201E2-8C17-401F-92FA-26614CF09F1D}" type="pres">
      <dgm:prSet presAssocID="{A2454DDC-1171-4E82-ABD5-AA7D6173FF74}" presName="compositeShape" presStyleCnt="0">
        <dgm:presLayoutVars>
          <dgm:dir/>
          <dgm:resizeHandles/>
        </dgm:presLayoutVars>
      </dgm:prSet>
      <dgm:spPr/>
    </dgm:pt>
    <dgm:pt modelId="{3939D00F-D3BA-4ECE-9710-174A13A5BE45}" type="pres">
      <dgm:prSet presAssocID="{A2454DDC-1171-4E82-ABD5-AA7D6173FF74}" presName="pyramid" presStyleLbl="node1" presStyleIdx="0" presStyleCnt="1"/>
      <dgm:spPr>
        <a:solidFill>
          <a:schemeClr val="accent6">
            <a:lumMod val="60000"/>
            <a:lumOff val="40000"/>
          </a:schemeClr>
        </a:solidFill>
      </dgm:spPr>
    </dgm:pt>
    <dgm:pt modelId="{62D70E42-FE47-40B2-B9E1-FBEABB33285A}" type="pres">
      <dgm:prSet presAssocID="{A2454DDC-1171-4E82-ABD5-AA7D6173FF74}" presName="theList" presStyleCnt="0"/>
      <dgm:spPr/>
    </dgm:pt>
    <dgm:pt modelId="{851C58B4-549A-4E33-8136-9F4EAC38EF37}" type="pres">
      <dgm:prSet presAssocID="{26D4C501-2420-48F9-85C2-39A18D96A3BC}" presName="aNode" presStyleLbl="fgAcc1" presStyleIdx="0" presStyleCnt="1">
        <dgm:presLayoutVars>
          <dgm:bulletEnabled val="1"/>
        </dgm:presLayoutVars>
      </dgm:prSet>
      <dgm:spPr/>
      <dgm:t>
        <a:bodyPr/>
        <a:lstStyle/>
        <a:p>
          <a:endParaRPr lang="es-ES"/>
        </a:p>
      </dgm:t>
    </dgm:pt>
    <dgm:pt modelId="{3E2C66A3-D050-45D8-A91F-A8BACEE7EB94}" type="pres">
      <dgm:prSet presAssocID="{26D4C501-2420-48F9-85C2-39A18D96A3BC}" presName="aSpace" presStyleCnt="0"/>
      <dgm:spPr/>
    </dgm:pt>
  </dgm:ptLst>
  <dgm:cxnLst>
    <dgm:cxn modelId="{E5C2D699-F576-4410-9373-03E8DD808E15}" type="presOf" srcId="{A2454DDC-1171-4E82-ABD5-AA7D6173FF74}" destId="{D95201E2-8C17-401F-92FA-26614CF09F1D}" srcOrd="0" destOrd="0" presId="urn:microsoft.com/office/officeart/2005/8/layout/pyramid2"/>
    <dgm:cxn modelId="{8C25EC63-ADF6-432A-B447-E35F05FDC7CB}" type="presOf" srcId="{26D4C501-2420-48F9-85C2-39A18D96A3BC}" destId="{851C58B4-549A-4E33-8136-9F4EAC38EF37}" srcOrd="0" destOrd="0" presId="urn:microsoft.com/office/officeart/2005/8/layout/pyramid2"/>
    <dgm:cxn modelId="{337E6CFA-50C7-4480-9843-746A9CE58F08}" srcId="{A2454DDC-1171-4E82-ABD5-AA7D6173FF74}" destId="{26D4C501-2420-48F9-85C2-39A18D96A3BC}" srcOrd="0" destOrd="0" parTransId="{548E68EC-97D1-4E95-AFA6-8B70DF5AE37D}" sibTransId="{65318D01-2B3B-4BE5-B001-DFEEEE953FF4}"/>
    <dgm:cxn modelId="{7638E7E1-47EF-41EB-91F0-85C043C06E86}" type="presParOf" srcId="{D95201E2-8C17-401F-92FA-26614CF09F1D}" destId="{3939D00F-D3BA-4ECE-9710-174A13A5BE45}" srcOrd="0" destOrd="0" presId="urn:microsoft.com/office/officeart/2005/8/layout/pyramid2"/>
    <dgm:cxn modelId="{B71FBE38-F958-4E8D-AA33-5CA48AE87D9A}" type="presParOf" srcId="{D95201E2-8C17-401F-92FA-26614CF09F1D}" destId="{62D70E42-FE47-40B2-B9E1-FBEABB33285A}" srcOrd="1" destOrd="0" presId="urn:microsoft.com/office/officeart/2005/8/layout/pyramid2"/>
    <dgm:cxn modelId="{369117A0-E01A-4C41-8527-CE00706C4B06}" type="presParOf" srcId="{62D70E42-FE47-40B2-B9E1-FBEABB33285A}" destId="{851C58B4-549A-4E33-8136-9F4EAC38EF37}" srcOrd="0" destOrd="0" presId="urn:microsoft.com/office/officeart/2005/8/layout/pyramid2"/>
    <dgm:cxn modelId="{1079E8B0-7A32-4BCC-8F6B-510F850B6436}" type="presParOf" srcId="{62D70E42-FE47-40B2-B9E1-FBEABB33285A}" destId="{3E2C66A3-D050-45D8-A91F-A8BACEE7EB94}" srcOrd="1" destOrd="0" presId="urn:microsoft.com/office/officeart/2005/8/layout/pyramid2"/>
  </dgm:cxnLst>
  <dgm:bg/>
  <dgm:whole/>
  <dgm:extLst>
    <a:ext uri="http://schemas.microsoft.com/office/drawing/2008/diagram">
      <dsp:dataModelExt xmlns="" xmlns:dsp="http://schemas.microsoft.com/office/drawing/2008/diagram" relId="rId14"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2454DDC-1171-4E82-ABD5-AA7D6173FF74}" type="doc">
      <dgm:prSet loTypeId="urn:microsoft.com/office/officeart/2005/8/layout/pyramid2" loCatId="list" qsTypeId="urn:microsoft.com/office/officeart/2005/8/quickstyle/simple1" qsCatId="simple" csTypeId="urn:microsoft.com/office/officeart/2005/8/colors/accent1_2" csCatId="accent1" phldr="1"/>
      <dgm:spPr/>
    </dgm:pt>
    <dgm:pt modelId="{26D4C501-2420-48F9-85C2-39A18D96A3BC}">
      <dgm:prSet phldrT="[Texto]"/>
      <dgm:spPr/>
      <dgm:t>
        <a:bodyPr/>
        <a:lstStyle/>
        <a:p>
          <a:r>
            <a:rPr lang="es-ES"/>
            <a:t>I</a:t>
          </a:r>
          <a:r>
            <a:rPr lang="es-ES" b="1"/>
            <a:t>NSTRUCCIONES</a:t>
          </a:r>
        </a:p>
      </dgm:t>
    </dgm:pt>
    <dgm:pt modelId="{548E68EC-97D1-4E95-AFA6-8B70DF5AE37D}" type="parTrans" cxnId="{337E6CFA-50C7-4480-9843-746A9CE58F08}">
      <dgm:prSet/>
      <dgm:spPr/>
      <dgm:t>
        <a:bodyPr/>
        <a:lstStyle/>
        <a:p>
          <a:endParaRPr lang="es-ES"/>
        </a:p>
      </dgm:t>
    </dgm:pt>
    <dgm:pt modelId="{65318D01-2B3B-4BE5-B001-DFEEEE953FF4}" type="sibTrans" cxnId="{337E6CFA-50C7-4480-9843-746A9CE58F08}">
      <dgm:prSet/>
      <dgm:spPr/>
      <dgm:t>
        <a:bodyPr/>
        <a:lstStyle/>
        <a:p>
          <a:endParaRPr lang="es-ES"/>
        </a:p>
      </dgm:t>
    </dgm:pt>
    <dgm:pt modelId="{D95201E2-8C17-401F-92FA-26614CF09F1D}" type="pres">
      <dgm:prSet presAssocID="{A2454DDC-1171-4E82-ABD5-AA7D6173FF74}" presName="compositeShape" presStyleCnt="0">
        <dgm:presLayoutVars>
          <dgm:dir/>
          <dgm:resizeHandles/>
        </dgm:presLayoutVars>
      </dgm:prSet>
      <dgm:spPr/>
    </dgm:pt>
    <dgm:pt modelId="{3939D00F-D3BA-4ECE-9710-174A13A5BE45}" type="pres">
      <dgm:prSet presAssocID="{A2454DDC-1171-4E82-ABD5-AA7D6173FF74}" presName="pyramid" presStyleLbl="node1" presStyleIdx="0" presStyleCnt="1"/>
      <dgm:spPr>
        <a:solidFill>
          <a:schemeClr val="accent6">
            <a:lumMod val="60000"/>
            <a:lumOff val="40000"/>
          </a:schemeClr>
        </a:solidFill>
      </dgm:spPr>
    </dgm:pt>
    <dgm:pt modelId="{62D70E42-FE47-40B2-B9E1-FBEABB33285A}" type="pres">
      <dgm:prSet presAssocID="{A2454DDC-1171-4E82-ABD5-AA7D6173FF74}" presName="theList" presStyleCnt="0"/>
      <dgm:spPr/>
    </dgm:pt>
    <dgm:pt modelId="{851C58B4-549A-4E33-8136-9F4EAC38EF37}" type="pres">
      <dgm:prSet presAssocID="{26D4C501-2420-48F9-85C2-39A18D96A3BC}" presName="aNode" presStyleLbl="fgAcc1" presStyleIdx="0" presStyleCnt="1">
        <dgm:presLayoutVars>
          <dgm:bulletEnabled val="1"/>
        </dgm:presLayoutVars>
      </dgm:prSet>
      <dgm:spPr/>
      <dgm:t>
        <a:bodyPr/>
        <a:lstStyle/>
        <a:p>
          <a:endParaRPr lang="es-ES"/>
        </a:p>
      </dgm:t>
    </dgm:pt>
    <dgm:pt modelId="{3E2C66A3-D050-45D8-A91F-A8BACEE7EB94}" type="pres">
      <dgm:prSet presAssocID="{26D4C501-2420-48F9-85C2-39A18D96A3BC}" presName="aSpace" presStyleCnt="0"/>
      <dgm:spPr/>
    </dgm:pt>
  </dgm:ptLst>
  <dgm:cxnLst>
    <dgm:cxn modelId="{EB2FFDAB-9CD3-4465-8A35-AE9BD5DD7F6C}" type="presOf" srcId="{26D4C501-2420-48F9-85C2-39A18D96A3BC}" destId="{851C58B4-549A-4E33-8136-9F4EAC38EF37}" srcOrd="0" destOrd="0" presId="urn:microsoft.com/office/officeart/2005/8/layout/pyramid2"/>
    <dgm:cxn modelId="{FC967088-0A2F-4161-B93D-2D74D1882CF4}" type="presOf" srcId="{A2454DDC-1171-4E82-ABD5-AA7D6173FF74}" destId="{D95201E2-8C17-401F-92FA-26614CF09F1D}" srcOrd="0" destOrd="0" presId="urn:microsoft.com/office/officeart/2005/8/layout/pyramid2"/>
    <dgm:cxn modelId="{337E6CFA-50C7-4480-9843-746A9CE58F08}" srcId="{A2454DDC-1171-4E82-ABD5-AA7D6173FF74}" destId="{26D4C501-2420-48F9-85C2-39A18D96A3BC}" srcOrd="0" destOrd="0" parTransId="{548E68EC-97D1-4E95-AFA6-8B70DF5AE37D}" sibTransId="{65318D01-2B3B-4BE5-B001-DFEEEE953FF4}"/>
    <dgm:cxn modelId="{C0F670FC-99C1-4C41-908A-2041634B5CED}" type="presParOf" srcId="{D95201E2-8C17-401F-92FA-26614CF09F1D}" destId="{3939D00F-D3BA-4ECE-9710-174A13A5BE45}" srcOrd="0" destOrd="0" presId="urn:microsoft.com/office/officeart/2005/8/layout/pyramid2"/>
    <dgm:cxn modelId="{23DB2955-A283-4B39-A063-0322A7AB36E4}" type="presParOf" srcId="{D95201E2-8C17-401F-92FA-26614CF09F1D}" destId="{62D70E42-FE47-40B2-B9E1-FBEABB33285A}" srcOrd="1" destOrd="0" presId="urn:microsoft.com/office/officeart/2005/8/layout/pyramid2"/>
    <dgm:cxn modelId="{F8663E52-037A-4138-833E-2EF84DB0FD55}" type="presParOf" srcId="{62D70E42-FE47-40B2-B9E1-FBEABB33285A}" destId="{851C58B4-549A-4E33-8136-9F4EAC38EF37}" srcOrd="0" destOrd="0" presId="urn:microsoft.com/office/officeart/2005/8/layout/pyramid2"/>
    <dgm:cxn modelId="{EDEB7011-58BD-46B1-882D-9AE9D7459A9E}" type="presParOf" srcId="{62D70E42-FE47-40B2-B9E1-FBEABB33285A}" destId="{3E2C66A3-D050-45D8-A91F-A8BACEE7EB94}" srcOrd="1" destOrd="0" presId="urn:microsoft.com/office/officeart/2005/8/layout/pyramid2"/>
  </dgm:cxnLst>
  <dgm:bg/>
  <dgm:whole/>
  <dgm:extLst>
    <a:ext uri="http://schemas.microsoft.com/office/drawing/2008/diagram">
      <dsp:dataModelExt xmlns="" xmlns:dsp="http://schemas.microsoft.com/office/drawing/2008/diagram" relId="rId20"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pyramid2">
  <dgm:title val=""/>
  <dgm:desc val=""/>
  <dgm:catLst>
    <dgm:cat type="pyramid" pri="3000"/>
    <dgm:cat type="list" pri="21000"/>
    <dgm:cat type="convert" pri="17000"/>
  </dgm:catLst>
  <dgm:sampData useDef="1">
    <dgm:dataModel>
      <dgm:ptLst/>
      <dgm:bg/>
      <dgm:whole/>
    </dgm:dataModel>
  </dgm:sampData>
  <dgm:styleData useDef="1">
    <dgm:dataModel>
      <dgm:ptLst/>
      <dgm:bg/>
      <dgm:whole/>
    </dgm:dataModel>
  </dgm:styleData>
  <dgm:clrData useDef="1">
    <dgm:dataModel>
      <dgm:ptLst/>
      <dgm:bg/>
      <dgm:whole/>
    </dgm:dataModel>
  </dgm:clrData>
  <dgm:layoutNode name="compositeShape">
    <dgm:alg type="composite"/>
    <dgm:shape xmlns:r="http://schemas.openxmlformats.org/officeDocument/2006/relationships" r:blip="">
      <dgm:adjLst/>
    </dgm:shape>
    <dgm:presOf/>
    <dgm:varLst>
      <dgm:dir/>
      <dgm:resizeHandles/>
    </dgm:varLst>
    <dgm:choose name="Name0">
      <dgm:if name="Name1" func="var" arg="dir" op="equ" val="norm">
        <dgm:constrLst>
          <dgm:constr type="w" for="ch" forName="pyramid" refType="h"/>
          <dgm:constr type="h" for="ch" forName="pyramid" refType="h"/>
          <dgm:constr type="h" for="ch" forName="theList" refType="h" fact="0.8"/>
          <dgm:constr type="w" for="ch" forName="theList" refType="h" fact="0.65"/>
          <dgm:constr type="ctrY" for="ch" forName="theList" refType="h" refFor="ch" refForName="pyramid" fact="0.5"/>
          <dgm:constr type="l" for="ch" forName="theList" refType="w" refFor="ch" refForName="pyramid" fact="0.5"/>
          <dgm:constr type="h" for="des" forName="aSpace" refType="h" fact="0.1"/>
        </dgm:constrLst>
      </dgm:if>
      <dgm:else name="Name2">
        <dgm:constrLst>
          <dgm:constr type="w" for="ch" forName="pyramid" refType="h"/>
          <dgm:constr type="h" for="ch" forName="pyramid" refType="h"/>
          <dgm:constr type="h" for="ch" forName="theList" refType="h" fact="0.8"/>
          <dgm:constr type="w" for="ch" forName="theList" refType="h" fact="0.65"/>
          <dgm:constr type="ctrY" for="ch" forName="theList" refType="h" refFor="ch" refForName="pyramid" fact="0.5"/>
          <dgm:constr type="r" for="ch" forName="theList" refType="w" refFor="ch" refForName="pyramid" fact="0.5"/>
          <dgm:constr type="h" for="des" forName="aSpace" refType="h" fact="0.1"/>
        </dgm:constrLst>
      </dgm:else>
    </dgm:choose>
    <dgm:ruleLst/>
    <dgm:choose name="Name3">
      <dgm:if name="Name4" axis="ch" ptType="node" func="cnt" op="gte" val="1">
        <dgm:layoutNode name="pyramid" styleLbl="node1">
          <dgm:alg type="sp"/>
          <dgm:shape xmlns:r="http://schemas.openxmlformats.org/officeDocument/2006/relationships" type="triangle" r:blip="">
            <dgm:adjLst/>
          </dgm:shape>
          <dgm:presOf/>
          <dgm:constrLst/>
          <dgm:ruleLst/>
        </dgm:layoutNode>
        <dgm:layoutNode name="theList">
          <dgm:alg type="lin">
            <dgm:param type="linDir" val="fromT"/>
          </dgm:alg>
          <dgm:shape xmlns:r="http://schemas.openxmlformats.org/officeDocument/2006/relationships" r:blip="">
            <dgm:adjLst/>
          </dgm:shape>
          <dgm:presOf/>
          <dgm:constrLst>
            <dgm:constr type="w" for="ch" forName="aNode" refType="w"/>
            <dgm:constr type="h" for="ch" forName="aNode" refType="h"/>
            <dgm:constr type="primFontSz" for="ch" ptType="node" op="equ"/>
          </dgm:constrLst>
          <dgm:ruleLst/>
          <dgm:forEach name="aNodeForEach" axis="ch" ptType="node">
            <dgm:layoutNode name="aNode" styleLbl="fgAcc1">
              <dgm:varLst>
                <dgm:bulletEnabled val="1"/>
              </dgm:varLst>
              <dgm:alg type="tx"/>
              <dgm:shape xmlns:r="http://schemas.openxmlformats.org/officeDocument/2006/relationships" type="roundRect" r:blip="">
                <dgm:adjLst/>
              </dgm:shape>
              <dgm:presOf axis="desOrSelf" ptType="node"/>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aSpace">
              <dgm:alg type="sp"/>
              <dgm:shape xmlns:r="http://schemas.openxmlformats.org/officeDocument/2006/relationships" r:blip="">
                <dgm:adjLst/>
              </dgm:shape>
              <dgm:presOf/>
              <dgm:constrLst/>
              <dgm:ruleLst/>
            </dgm:layoutNode>
          </dgm:forEach>
        </dgm:layoutNode>
      </dgm:if>
      <dgm:else name="Name5"/>
    </dgm:choose>
  </dgm:layoutNode>
</dgm:layoutDef>
</file>

<file path=xl/diagrams/layout2.xml><?xml version="1.0" encoding="utf-8"?>
<dgm:layoutDef xmlns:dgm="http://schemas.openxmlformats.org/drawingml/2006/diagram" xmlns:a="http://schemas.openxmlformats.org/drawingml/2006/main" uniqueId="urn:microsoft.com/office/officeart/2005/8/layout/pyramid2">
  <dgm:title val=""/>
  <dgm:desc val=""/>
  <dgm:catLst>
    <dgm:cat type="pyramid" pri="3000"/>
    <dgm:cat type="list" pri="21000"/>
    <dgm:cat type="convert" pri="17000"/>
  </dgm:catLst>
  <dgm:sampData useDef="1">
    <dgm:dataModel>
      <dgm:ptLst/>
      <dgm:bg/>
      <dgm:whole/>
    </dgm:dataModel>
  </dgm:sampData>
  <dgm:styleData useDef="1">
    <dgm:dataModel>
      <dgm:ptLst/>
      <dgm:bg/>
      <dgm:whole/>
    </dgm:dataModel>
  </dgm:styleData>
  <dgm:clrData useDef="1">
    <dgm:dataModel>
      <dgm:ptLst/>
      <dgm:bg/>
      <dgm:whole/>
    </dgm:dataModel>
  </dgm:clrData>
  <dgm:layoutNode name="compositeShape">
    <dgm:alg type="composite"/>
    <dgm:shape xmlns:r="http://schemas.openxmlformats.org/officeDocument/2006/relationships" r:blip="">
      <dgm:adjLst/>
    </dgm:shape>
    <dgm:presOf/>
    <dgm:varLst>
      <dgm:dir/>
      <dgm:resizeHandles/>
    </dgm:varLst>
    <dgm:choose name="Name0">
      <dgm:if name="Name1" func="var" arg="dir" op="equ" val="norm">
        <dgm:constrLst>
          <dgm:constr type="w" for="ch" forName="pyramid" refType="h"/>
          <dgm:constr type="h" for="ch" forName="pyramid" refType="h"/>
          <dgm:constr type="h" for="ch" forName="theList" refType="h" fact="0.8"/>
          <dgm:constr type="w" for="ch" forName="theList" refType="h" fact="0.65"/>
          <dgm:constr type="ctrY" for="ch" forName="theList" refType="h" refFor="ch" refForName="pyramid" fact="0.5"/>
          <dgm:constr type="l" for="ch" forName="theList" refType="w" refFor="ch" refForName="pyramid" fact="0.5"/>
          <dgm:constr type="h" for="des" forName="aSpace" refType="h" fact="0.1"/>
        </dgm:constrLst>
      </dgm:if>
      <dgm:else name="Name2">
        <dgm:constrLst>
          <dgm:constr type="w" for="ch" forName="pyramid" refType="h"/>
          <dgm:constr type="h" for="ch" forName="pyramid" refType="h"/>
          <dgm:constr type="h" for="ch" forName="theList" refType="h" fact="0.8"/>
          <dgm:constr type="w" for="ch" forName="theList" refType="h" fact="0.65"/>
          <dgm:constr type="ctrY" for="ch" forName="theList" refType="h" refFor="ch" refForName="pyramid" fact="0.5"/>
          <dgm:constr type="r" for="ch" forName="theList" refType="w" refFor="ch" refForName="pyramid" fact="0.5"/>
          <dgm:constr type="h" for="des" forName="aSpace" refType="h" fact="0.1"/>
        </dgm:constrLst>
      </dgm:else>
    </dgm:choose>
    <dgm:ruleLst/>
    <dgm:choose name="Name3">
      <dgm:if name="Name4" axis="ch" ptType="node" func="cnt" op="gte" val="1">
        <dgm:layoutNode name="pyramid" styleLbl="node1">
          <dgm:alg type="sp"/>
          <dgm:shape xmlns:r="http://schemas.openxmlformats.org/officeDocument/2006/relationships" type="triangle" r:blip="">
            <dgm:adjLst/>
          </dgm:shape>
          <dgm:presOf/>
          <dgm:constrLst/>
          <dgm:ruleLst/>
        </dgm:layoutNode>
        <dgm:layoutNode name="theList">
          <dgm:alg type="lin">
            <dgm:param type="linDir" val="fromT"/>
          </dgm:alg>
          <dgm:shape xmlns:r="http://schemas.openxmlformats.org/officeDocument/2006/relationships" r:blip="">
            <dgm:adjLst/>
          </dgm:shape>
          <dgm:presOf/>
          <dgm:constrLst>
            <dgm:constr type="w" for="ch" forName="aNode" refType="w"/>
            <dgm:constr type="h" for="ch" forName="aNode" refType="h"/>
            <dgm:constr type="primFontSz" for="ch" ptType="node" op="equ"/>
          </dgm:constrLst>
          <dgm:ruleLst/>
          <dgm:forEach name="aNodeForEach" axis="ch" ptType="node">
            <dgm:layoutNode name="aNode" styleLbl="fgAcc1">
              <dgm:varLst>
                <dgm:bulletEnabled val="1"/>
              </dgm:varLst>
              <dgm:alg type="tx"/>
              <dgm:shape xmlns:r="http://schemas.openxmlformats.org/officeDocument/2006/relationships" type="roundRect" r:blip="">
                <dgm:adjLst/>
              </dgm:shape>
              <dgm:presOf axis="desOrSelf" ptType="node"/>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aSpace">
              <dgm:alg type="sp"/>
              <dgm:shape xmlns:r="http://schemas.openxmlformats.org/officeDocument/2006/relationships" r:blip="">
                <dgm:adjLst/>
              </dgm:shape>
              <dgm:presOf/>
              <dgm:constrLst/>
              <dgm:ruleLst/>
            </dgm:layoutNode>
          </dgm:forEach>
        </dgm:layoutNode>
      </dgm:if>
      <dgm:else name="Name5"/>
    </dgm:choose>
  </dgm:layoutNode>
</dgm:layoutDef>
</file>

<file path=xl/diagrams/layout3.xml><?xml version="1.0" encoding="utf-8"?>
<dgm:layoutDef xmlns:dgm="http://schemas.openxmlformats.org/drawingml/2006/diagram" xmlns:a="http://schemas.openxmlformats.org/drawingml/2006/main" uniqueId="urn:microsoft.com/office/officeart/2005/8/layout/pyramid2">
  <dgm:title val=""/>
  <dgm:desc val=""/>
  <dgm:catLst>
    <dgm:cat type="pyramid" pri="3000"/>
    <dgm:cat type="list" pri="21000"/>
    <dgm:cat type="convert" pri="17000"/>
  </dgm:catLst>
  <dgm:sampData useDef="1">
    <dgm:dataModel>
      <dgm:ptLst/>
      <dgm:bg/>
      <dgm:whole/>
    </dgm:dataModel>
  </dgm:sampData>
  <dgm:styleData useDef="1">
    <dgm:dataModel>
      <dgm:ptLst/>
      <dgm:bg/>
      <dgm:whole/>
    </dgm:dataModel>
  </dgm:styleData>
  <dgm:clrData useDef="1">
    <dgm:dataModel>
      <dgm:ptLst/>
      <dgm:bg/>
      <dgm:whole/>
    </dgm:dataModel>
  </dgm:clrData>
  <dgm:layoutNode name="compositeShape">
    <dgm:alg type="composite"/>
    <dgm:shape xmlns:r="http://schemas.openxmlformats.org/officeDocument/2006/relationships" r:blip="">
      <dgm:adjLst/>
    </dgm:shape>
    <dgm:presOf/>
    <dgm:varLst>
      <dgm:dir/>
      <dgm:resizeHandles/>
    </dgm:varLst>
    <dgm:choose name="Name0">
      <dgm:if name="Name1" func="var" arg="dir" op="equ" val="norm">
        <dgm:constrLst>
          <dgm:constr type="w" for="ch" forName="pyramid" refType="h"/>
          <dgm:constr type="h" for="ch" forName="pyramid" refType="h"/>
          <dgm:constr type="h" for="ch" forName="theList" refType="h" fact="0.8"/>
          <dgm:constr type="w" for="ch" forName="theList" refType="h" fact="0.65"/>
          <dgm:constr type="ctrY" for="ch" forName="theList" refType="h" refFor="ch" refForName="pyramid" fact="0.5"/>
          <dgm:constr type="l" for="ch" forName="theList" refType="w" refFor="ch" refForName="pyramid" fact="0.5"/>
          <dgm:constr type="h" for="des" forName="aSpace" refType="h" fact="0.1"/>
        </dgm:constrLst>
      </dgm:if>
      <dgm:else name="Name2">
        <dgm:constrLst>
          <dgm:constr type="w" for="ch" forName="pyramid" refType="h"/>
          <dgm:constr type="h" for="ch" forName="pyramid" refType="h"/>
          <dgm:constr type="h" for="ch" forName="theList" refType="h" fact="0.8"/>
          <dgm:constr type="w" for="ch" forName="theList" refType="h" fact="0.65"/>
          <dgm:constr type="ctrY" for="ch" forName="theList" refType="h" refFor="ch" refForName="pyramid" fact="0.5"/>
          <dgm:constr type="r" for="ch" forName="theList" refType="w" refFor="ch" refForName="pyramid" fact="0.5"/>
          <dgm:constr type="h" for="des" forName="aSpace" refType="h" fact="0.1"/>
        </dgm:constrLst>
      </dgm:else>
    </dgm:choose>
    <dgm:ruleLst/>
    <dgm:choose name="Name3">
      <dgm:if name="Name4" axis="ch" ptType="node" func="cnt" op="gte" val="1">
        <dgm:layoutNode name="pyramid" styleLbl="node1">
          <dgm:alg type="sp"/>
          <dgm:shape xmlns:r="http://schemas.openxmlformats.org/officeDocument/2006/relationships" type="triangle" r:blip="">
            <dgm:adjLst/>
          </dgm:shape>
          <dgm:presOf/>
          <dgm:constrLst/>
          <dgm:ruleLst/>
        </dgm:layoutNode>
        <dgm:layoutNode name="theList">
          <dgm:alg type="lin">
            <dgm:param type="linDir" val="fromT"/>
          </dgm:alg>
          <dgm:shape xmlns:r="http://schemas.openxmlformats.org/officeDocument/2006/relationships" r:blip="">
            <dgm:adjLst/>
          </dgm:shape>
          <dgm:presOf/>
          <dgm:constrLst>
            <dgm:constr type="w" for="ch" forName="aNode" refType="w"/>
            <dgm:constr type="h" for="ch" forName="aNode" refType="h"/>
            <dgm:constr type="primFontSz" for="ch" ptType="node" op="equ"/>
          </dgm:constrLst>
          <dgm:ruleLst/>
          <dgm:forEach name="aNodeForEach" axis="ch" ptType="node">
            <dgm:layoutNode name="aNode" styleLbl="fgAcc1">
              <dgm:varLst>
                <dgm:bulletEnabled val="1"/>
              </dgm:varLst>
              <dgm:alg type="tx"/>
              <dgm:shape xmlns:r="http://schemas.openxmlformats.org/officeDocument/2006/relationships" type="roundRect" r:blip="">
                <dgm:adjLst/>
              </dgm:shape>
              <dgm:presOf axis="desOrSelf" ptType="node"/>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aSpace">
              <dgm:alg type="sp"/>
              <dgm:shape xmlns:r="http://schemas.openxmlformats.org/officeDocument/2006/relationships" r:blip="">
                <dgm:adjLst/>
              </dgm:shape>
              <dgm:presOf/>
              <dgm:constrLst/>
              <dgm:ruleLst/>
            </dgm:layoutNode>
          </dgm:forEach>
        </dgm:layoutNode>
      </dgm:if>
      <dgm:else name="Name5"/>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aseduco.com/blog1/" TargetMode="External"/><Relationship Id="rId1" Type="http://schemas.openxmlformats.org/officeDocument/2006/relationships/hyperlink" Target="#PMM!A1"/></Relationships>
</file>

<file path=xl/drawings/_rels/drawing2.xml.rels><?xml version="1.0" encoding="UTF-8" standalone="yes"?>
<Relationships xmlns="http://schemas.openxmlformats.org/package/2006/relationships"><Relationship Id="rId8" Type="http://schemas.openxmlformats.org/officeDocument/2006/relationships/hyperlink" Target="#PMM!A56"/><Relationship Id="rId13" Type="http://schemas.openxmlformats.org/officeDocument/2006/relationships/hyperlink" Target="#INSTRUCCIONES!A1"/><Relationship Id="rId18" Type="http://schemas.openxmlformats.org/officeDocument/2006/relationships/image" Target="../media/image2.png"/><Relationship Id="rId3" Type="http://schemas.openxmlformats.org/officeDocument/2006/relationships/diagramLayout" Target="../diagrams/layout1.xml"/><Relationship Id="rId21" Type="http://schemas.openxmlformats.org/officeDocument/2006/relationships/image" Target="../media/image5.png"/><Relationship Id="rId7" Type="http://schemas.openxmlformats.org/officeDocument/2006/relationships/chart" Target="../charts/chart1.xml"/><Relationship Id="rId12" Type="http://schemas.openxmlformats.org/officeDocument/2006/relationships/diagramColors" Target="../diagrams/colors2.xml"/><Relationship Id="rId17" Type="http://schemas.openxmlformats.org/officeDocument/2006/relationships/diagramColors" Target="../diagrams/colors3.xml"/><Relationship Id="rId2" Type="http://schemas.openxmlformats.org/officeDocument/2006/relationships/diagramData" Target="../diagrams/data1.xml"/><Relationship Id="rId16" Type="http://schemas.openxmlformats.org/officeDocument/2006/relationships/diagramQuickStyle" Target="../diagrams/quickStyle3.xml"/><Relationship Id="rId20" Type="http://schemas.openxmlformats.org/officeDocument/2006/relationships/image" Target="../media/image4.png"/><Relationship Id="rId1" Type="http://schemas.openxmlformats.org/officeDocument/2006/relationships/hyperlink" Target="#GRAFICOS!A1"/><Relationship Id="rId6" Type="http://schemas.openxmlformats.org/officeDocument/2006/relationships/image" Target="../media/image1.png"/><Relationship Id="rId11" Type="http://schemas.openxmlformats.org/officeDocument/2006/relationships/diagramQuickStyle" Target="../diagrams/quickStyle2.xml"/><Relationship Id="rId5" Type="http://schemas.openxmlformats.org/officeDocument/2006/relationships/diagramColors" Target="../diagrams/colors1.xml"/><Relationship Id="rId15" Type="http://schemas.openxmlformats.org/officeDocument/2006/relationships/diagramLayout" Target="../diagrams/layout3.xml"/><Relationship Id="rId10" Type="http://schemas.openxmlformats.org/officeDocument/2006/relationships/diagramLayout" Target="../diagrams/layout2.xml"/><Relationship Id="rId19" Type="http://schemas.openxmlformats.org/officeDocument/2006/relationships/image" Target="../media/image3.png"/><Relationship Id="rId4" Type="http://schemas.openxmlformats.org/officeDocument/2006/relationships/diagramQuickStyle" Target="../diagrams/quickStyle1.xml"/><Relationship Id="rId9" Type="http://schemas.openxmlformats.org/officeDocument/2006/relationships/diagramData" Target="../diagrams/data2.xml"/><Relationship Id="rId14" Type="http://schemas.openxmlformats.org/officeDocument/2006/relationships/diagramData" Target="../diagrams/data3.xml"/><Relationship Id="rId22"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8</xdr:col>
      <xdr:colOff>123824</xdr:colOff>
      <xdr:row>31</xdr:row>
      <xdr:rowOff>180975</xdr:rowOff>
    </xdr:to>
    <xdr:sp macro="" textlink="">
      <xdr:nvSpPr>
        <xdr:cNvPr id="2" name="1 CuadroTexto"/>
        <xdr:cNvSpPr txBox="1"/>
      </xdr:nvSpPr>
      <xdr:spPr>
        <a:xfrm>
          <a:off x="76199" y="104775"/>
          <a:ext cx="6143625" cy="598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solidFill>
                <a:srgbClr val="FF0000"/>
              </a:solidFill>
            </a:rPr>
            <a:t>OBJETIVOS DE LA HOJA DE CÁLCULO</a:t>
          </a:r>
        </a:p>
        <a:p>
          <a:r>
            <a:rPr lang="es-ES" sz="1100"/>
            <a:t>Con esta hoja podremos calcular el PERÍODO MEDIO DE MADURACIÓN de</a:t>
          </a:r>
          <a:r>
            <a:rPr lang="es-ES" sz="1100" baseline="0"/>
            <a:t> una empresa, viendo la evolución experimentada por éste en 5 períodos consecutivos. Como sabemos el PMM mide el tiempo que pasa entre el pago a los proveedores de la empresa y el cobro a sus clientes.</a:t>
          </a:r>
        </a:p>
        <a:p>
          <a:endParaRPr lang="es-ES" sz="1100" baseline="0"/>
        </a:p>
        <a:p>
          <a:r>
            <a:rPr lang="es-ES" sz="1100" baseline="0"/>
            <a:t>La hoja calcula los períodos medios de maduración de 5 períodos consecutivos, para poder establecer una comparación en la evolución de cada uno de ellos. Para ello se establecen automáticamente unas marca (iconos) de pendiendo del valor calculado para cada período; siendo el período medio más aceptable el icono            y el menos aceptable el icono            .</a:t>
          </a:r>
        </a:p>
        <a:p>
          <a:endParaRPr lang="es-ES" sz="1100" b="0" i="0" u="none" strike="noStrike" baseline="0">
            <a:solidFill>
              <a:schemeClr val="dk1"/>
            </a:solidFill>
            <a:latin typeface="+mn-lt"/>
            <a:ea typeface="+mn-ea"/>
            <a:cs typeface="+mn-cs"/>
          </a:endParaRPr>
        </a:p>
        <a:p>
          <a:r>
            <a:rPr lang="es-ES" sz="1100" b="0" i="0" u="none" strike="noStrike">
              <a:solidFill>
                <a:schemeClr val="dk1"/>
              </a:solidFill>
              <a:latin typeface="+mn-lt"/>
              <a:ea typeface="+mn-ea"/>
              <a:cs typeface="+mn-cs"/>
            </a:rPr>
            <a:t>El Período Medio de Maduración (PMM), es el plazo medio de tiempo que transcurre entre la salida y la recuperación del dinero que </a:t>
          </a:r>
          <a:r>
            <a:rPr lang="es-ES"/>
            <a:t> </a:t>
          </a:r>
          <a:r>
            <a:rPr lang="es-ES" sz="1100" b="0" i="0" u="none" strike="noStrike">
              <a:solidFill>
                <a:schemeClr val="dk1"/>
              </a:solidFill>
              <a:latin typeface="+mn-lt"/>
              <a:ea typeface="+mn-ea"/>
              <a:cs typeface="+mn-cs"/>
            </a:rPr>
            <a:t>se ha usado para financiar el ciclo de explotación de la empresa. </a:t>
          </a:r>
          <a:r>
            <a:rPr lang="es-ES"/>
            <a:t> </a:t>
          </a:r>
        </a:p>
        <a:p>
          <a:endParaRPr lang="es-ES" sz="1100" b="0" i="0" u="none" strike="noStrike">
            <a:solidFill>
              <a:schemeClr val="dk1"/>
            </a:solidFill>
            <a:latin typeface="+mn-lt"/>
            <a:ea typeface="+mn-ea"/>
            <a:cs typeface="+mn-cs"/>
          </a:endParaRPr>
        </a:p>
        <a:p>
          <a:r>
            <a:rPr lang="es-ES" sz="1100" b="0" i="0" u="none" strike="noStrike">
              <a:solidFill>
                <a:schemeClr val="dk1"/>
              </a:solidFill>
              <a:latin typeface="+mn-lt"/>
              <a:ea typeface="+mn-ea"/>
              <a:cs typeface="+mn-cs"/>
            </a:rPr>
            <a:t>Es decir, es el plazo de tiempo (medio) que transcurre entre el pago a los proveedores y el cobro a los clientes.</a:t>
          </a:r>
          <a:r>
            <a:rPr lang="es-ES"/>
            <a:t> </a:t>
          </a:r>
        </a:p>
        <a:p>
          <a:endParaRPr lang="es-ES" sz="1100"/>
        </a:p>
        <a:p>
          <a:pPr algn="ctr"/>
          <a:r>
            <a:rPr lang="es-ES" sz="1100" b="1">
              <a:solidFill>
                <a:srgbClr val="FF0000"/>
              </a:solidFill>
            </a:rPr>
            <a:t>ESTRUCTURA DE L</a:t>
          </a:r>
          <a:r>
            <a:rPr lang="es-ES" sz="1100" b="1" baseline="0">
              <a:solidFill>
                <a:srgbClr val="FF0000"/>
              </a:solidFill>
            </a:rPr>
            <a:t> LIBRO</a:t>
          </a:r>
        </a:p>
        <a:p>
          <a:r>
            <a:rPr lang="es-ES" sz="1100" baseline="0"/>
            <a:t>Este Libro Excel está estructurado en tres Hojas (PMM, GRÁFICOS Y GANTT)</a:t>
          </a:r>
        </a:p>
        <a:p>
          <a:endParaRPr lang="es-ES" sz="1100" baseline="0"/>
        </a:p>
        <a:p>
          <a:r>
            <a:rPr lang="es-ES" sz="1100" b="1" baseline="0">
              <a:solidFill>
                <a:schemeClr val="accent6"/>
              </a:solidFill>
            </a:rPr>
            <a:t>PMM:</a:t>
          </a:r>
          <a:r>
            <a:rPr lang="es-ES" sz="1100" b="1" baseline="0"/>
            <a:t>  </a:t>
          </a:r>
          <a:r>
            <a:rPr lang="es-ES" sz="1100" baseline="0"/>
            <a:t>en esta hoja se calcularán los PMM del ciclo de explotación, introduciendo los datos necesarios para el cálculo de las rotaciones. Podemos introducir los datos de 5 períodos consecutivos y así podemos ver la evolución (tendencia ) que ha experimentado el período medio de maduración.</a:t>
          </a:r>
        </a:p>
        <a:p>
          <a:pPr marL="0" marR="0" indent="0" defTabSz="914400" eaLnBrk="1" fontAlgn="auto" latinLnBrk="0" hangingPunct="1">
            <a:lnSpc>
              <a:spcPct val="100000"/>
            </a:lnSpc>
            <a:spcBef>
              <a:spcPts val="0"/>
            </a:spcBef>
            <a:spcAft>
              <a:spcPts val="0"/>
            </a:spcAft>
            <a:buClrTx/>
            <a:buSzTx/>
            <a:buFontTx/>
            <a:buNone/>
            <a:tabLst/>
            <a:defRPr/>
          </a:pPr>
          <a:r>
            <a:rPr lang="es-ES" sz="1100" b="1" baseline="0">
              <a:solidFill>
                <a:schemeClr val="dk1"/>
              </a:solidFill>
              <a:latin typeface="+mn-lt"/>
              <a:ea typeface="+mn-ea"/>
              <a:cs typeface="+mn-cs"/>
            </a:rPr>
            <a:t>GANTT: </a:t>
          </a:r>
          <a:r>
            <a:rPr lang="es-ES" sz="1100" baseline="0">
              <a:solidFill>
                <a:schemeClr val="dk1"/>
              </a:solidFill>
              <a:latin typeface="+mn-lt"/>
              <a:ea typeface="+mn-ea"/>
              <a:cs typeface="+mn-cs"/>
            </a:rPr>
            <a:t>en la parte inferior de la hoja, se generará automáticamente un diagrama de Gantt del Período Medio de Maduración del primer año (o período) introducido (1). </a:t>
          </a:r>
          <a:endParaRPr lang="es-ES" sz="1100" baseline="0"/>
        </a:p>
        <a:p>
          <a:r>
            <a:rPr lang="es-ES" sz="1100" b="1" baseline="0">
              <a:solidFill>
                <a:schemeClr val="accent6"/>
              </a:solidFill>
            </a:rPr>
            <a:t>GRÁFICOS:</a:t>
          </a:r>
          <a:r>
            <a:rPr lang="es-ES" sz="1100" b="1" baseline="0"/>
            <a:t> </a:t>
          </a:r>
          <a:r>
            <a:rPr lang="es-ES" sz="1100" baseline="0"/>
            <a:t>se generarán automáticamente los gráficos de la evolución de los distintos subperíodos.</a:t>
          </a:r>
        </a:p>
        <a:p>
          <a:endParaRPr lang="es-ES" sz="1100" baseline="0"/>
        </a:p>
        <a:p>
          <a:pPr algn="ctr"/>
          <a:r>
            <a:rPr lang="es-ES" sz="1100" b="1">
              <a:solidFill>
                <a:srgbClr val="FF0000"/>
              </a:solidFill>
              <a:latin typeface="+mn-lt"/>
              <a:ea typeface="+mn-ea"/>
              <a:cs typeface="+mn-cs"/>
            </a:rPr>
            <a:t>¿CÓMO</a:t>
          </a:r>
          <a:r>
            <a:rPr lang="es-ES" sz="1100" b="1" baseline="0">
              <a:solidFill>
                <a:srgbClr val="FF0000"/>
              </a:solidFill>
              <a:latin typeface="+mn-lt"/>
              <a:ea typeface="+mn-ea"/>
              <a:cs typeface="+mn-cs"/>
            </a:rPr>
            <a:t> TRABAJAR CON LA HOJA?</a:t>
          </a:r>
          <a:endParaRPr lang="es-ES">
            <a:solidFill>
              <a:srgbClr val="FF0000"/>
            </a:solidFill>
          </a:endParaRPr>
        </a:p>
        <a:p>
          <a:r>
            <a:rPr lang="es-ES" sz="1100" b="0">
              <a:solidFill>
                <a:schemeClr val="dk1"/>
              </a:solidFill>
              <a:latin typeface="+mn-lt"/>
              <a:ea typeface="+mn-ea"/>
              <a:cs typeface="+mn-cs"/>
            </a:rPr>
            <a:t>Debes</a:t>
          </a:r>
          <a:r>
            <a:rPr lang="es-ES" sz="1100" b="0" baseline="0">
              <a:solidFill>
                <a:schemeClr val="dk1"/>
              </a:solidFill>
              <a:latin typeface="+mn-lt"/>
              <a:ea typeface="+mn-ea"/>
              <a:cs typeface="+mn-cs"/>
            </a:rPr>
            <a:t> intruducir los datos en las celdas </a:t>
          </a:r>
          <a:r>
            <a:rPr lang="es-ES" sz="1100" b="1" i="1" baseline="0">
              <a:solidFill>
                <a:schemeClr val="dk1"/>
              </a:solidFill>
              <a:latin typeface="+mn-lt"/>
              <a:ea typeface="+mn-ea"/>
              <a:cs typeface="+mn-cs"/>
            </a:rPr>
            <a:t>con fondo blanco y con letras en verde</a:t>
          </a:r>
          <a:r>
            <a:rPr lang="es-ES" sz="1100" b="0" baseline="0">
              <a:solidFill>
                <a:schemeClr val="dk1"/>
              </a:solidFill>
              <a:latin typeface="+mn-lt"/>
              <a:ea typeface="+mn-ea"/>
              <a:cs typeface="+mn-cs"/>
            </a:rPr>
            <a:t>. En las cabeceras que lo necesiten encontrarás comentarios que te ayudarán a introducir correctamente los valores pedidos.</a:t>
          </a:r>
          <a:endParaRPr lang="es-ES" sz="1100" b="0">
            <a:solidFill>
              <a:schemeClr val="dk1"/>
            </a:solidFill>
            <a:latin typeface="+mn-lt"/>
            <a:ea typeface="+mn-ea"/>
            <a:cs typeface="+mn-cs"/>
          </a:endParaRPr>
        </a:p>
        <a:p>
          <a:endParaRPr lang="es-ES" sz="1100" baseline="0"/>
        </a:p>
        <a:p>
          <a:r>
            <a:rPr lang="es-ES" sz="1100" b="1" i="1" baseline="0"/>
            <a:t>Luis Manuel Sánchez</a:t>
          </a:r>
        </a:p>
        <a:p>
          <a:endParaRPr lang="es-ES" sz="1100" baseline="0"/>
        </a:p>
        <a:p>
          <a:endParaRPr lang="es-ES" sz="1100"/>
        </a:p>
      </xdr:txBody>
    </xdr:sp>
    <xdr:clientData/>
  </xdr:twoCellAnchor>
  <xdr:twoCellAnchor>
    <xdr:from>
      <xdr:col>8</xdr:col>
      <xdr:colOff>476250</xdr:colOff>
      <xdr:row>1</xdr:row>
      <xdr:rowOff>142875</xdr:rowOff>
    </xdr:from>
    <xdr:to>
      <xdr:col>9</xdr:col>
      <xdr:colOff>742950</xdr:colOff>
      <xdr:row>5</xdr:row>
      <xdr:rowOff>57150</xdr:rowOff>
    </xdr:to>
    <xdr:sp macro="" textlink="">
      <xdr:nvSpPr>
        <xdr:cNvPr id="3" name="2 Flecha derecha">
          <a:hlinkClick xmlns:r="http://schemas.openxmlformats.org/officeDocument/2006/relationships" r:id="rId1"/>
        </xdr:cNvPr>
        <xdr:cNvSpPr/>
      </xdr:nvSpPr>
      <xdr:spPr>
        <a:xfrm>
          <a:off x="6572250" y="333375"/>
          <a:ext cx="1028700" cy="6762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ES" sz="1100"/>
        </a:p>
      </xdr:txBody>
    </xdr:sp>
    <xdr:clientData/>
  </xdr:twoCellAnchor>
  <xdr:twoCellAnchor>
    <xdr:from>
      <xdr:col>1</xdr:col>
      <xdr:colOff>514348</xdr:colOff>
      <xdr:row>7</xdr:row>
      <xdr:rowOff>171451</xdr:rowOff>
    </xdr:from>
    <xdr:to>
      <xdr:col>1</xdr:col>
      <xdr:colOff>752474</xdr:colOff>
      <xdr:row>9</xdr:row>
      <xdr:rowOff>38100</xdr:rowOff>
    </xdr:to>
    <xdr:sp macro="" textlink="">
      <xdr:nvSpPr>
        <xdr:cNvPr id="5" name="4 Flecha derecha"/>
        <xdr:cNvSpPr/>
      </xdr:nvSpPr>
      <xdr:spPr>
        <a:xfrm rot="16200000">
          <a:off x="1271586" y="1509713"/>
          <a:ext cx="247649" cy="2381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ES" sz="1100"/>
        </a:p>
      </xdr:txBody>
    </xdr:sp>
    <xdr:clientData/>
  </xdr:twoCellAnchor>
  <xdr:twoCellAnchor>
    <xdr:from>
      <xdr:col>4</xdr:col>
      <xdr:colOff>309563</xdr:colOff>
      <xdr:row>8</xdr:row>
      <xdr:rowOff>9530</xdr:rowOff>
    </xdr:from>
    <xdr:to>
      <xdr:col>4</xdr:col>
      <xdr:colOff>542925</xdr:colOff>
      <xdr:row>9</xdr:row>
      <xdr:rowOff>61915</xdr:rowOff>
    </xdr:to>
    <xdr:sp macro="" textlink="">
      <xdr:nvSpPr>
        <xdr:cNvPr id="6" name="5 Flecha derecha"/>
        <xdr:cNvSpPr/>
      </xdr:nvSpPr>
      <xdr:spPr>
        <a:xfrm rot="5400000">
          <a:off x="3352801" y="1538292"/>
          <a:ext cx="242885" cy="233362"/>
        </a:xfrm>
        <a:prstGeom prst="rightArrow">
          <a:avLst/>
        </a:prstGeom>
        <a:solidFill>
          <a:srgbClr val="FF0066"/>
        </a:solidFill>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endParaRPr lang="es-ES" sz="1100"/>
        </a:p>
      </xdr:txBody>
    </xdr:sp>
    <xdr:clientData/>
  </xdr:twoCellAnchor>
  <xdr:twoCellAnchor editAs="oneCell">
    <xdr:from>
      <xdr:col>4</xdr:col>
      <xdr:colOff>314325</xdr:colOff>
      <xdr:row>28</xdr:row>
      <xdr:rowOff>0</xdr:rowOff>
    </xdr:from>
    <xdr:to>
      <xdr:col>7</xdr:col>
      <xdr:colOff>694992</xdr:colOff>
      <xdr:row>31</xdr:row>
      <xdr:rowOff>18976</xdr:rowOff>
    </xdr:to>
    <xdr:pic>
      <xdr:nvPicPr>
        <xdr:cNvPr id="7" name="6 Imagen" descr="LOGO ASEDUCO.png">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3362325" y="5334000"/>
          <a:ext cx="2666667" cy="5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685801</xdr:colOff>
      <xdr:row>1</xdr:row>
      <xdr:rowOff>28575</xdr:rowOff>
    </xdr:from>
    <xdr:to>
      <xdr:col>12</xdr:col>
      <xdr:colOff>523875</xdr:colOff>
      <xdr:row>4</xdr:row>
      <xdr:rowOff>161924</xdr:rowOff>
    </xdr:to>
    <xdr:graphicFrame macro="">
      <xdr:nvGraphicFramePr>
        <xdr:cNvPr id="8" name="7 Diagrama">
          <a:hlinkClick xmlns:r="http://schemas.openxmlformats.org/officeDocument/2006/relationships" r:id="rId1"/>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17</xdr:col>
      <xdr:colOff>676275</xdr:colOff>
      <xdr:row>15</xdr:row>
      <xdr:rowOff>19050</xdr:rowOff>
    </xdr:from>
    <xdr:to>
      <xdr:col>21</xdr:col>
      <xdr:colOff>294942</xdr:colOff>
      <xdr:row>18</xdr:row>
      <xdr:rowOff>28501</xdr:rowOff>
    </xdr:to>
    <xdr:pic>
      <xdr:nvPicPr>
        <xdr:cNvPr id="6" name="5 Imagen" descr="LOGO ASEDUCO.png"/>
        <xdr:cNvPicPr>
          <a:picLocks noChangeAspect="1"/>
        </xdr:cNvPicPr>
      </xdr:nvPicPr>
      <xdr:blipFill>
        <a:blip xmlns:r="http://schemas.openxmlformats.org/officeDocument/2006/relationships" r:embed="rId6"/>
        <a:stretch>
          <a:fillRect/>
        </a:stretch>
      </xdr:blipFill>
      <xdr:spPr>
        <a:xfrm>
          <a:off x="14639925" y="3076575"/>
          <a:ext cx="2666667" cy="590476"/>
        </a:xfrm>
        <a:prstGeom prst="rect">
          <a:avLst/>
        </a:prstGeom>
      </xdr:spPr>
    </xdr:pic>
    <xdr:clientData/>
  </xdr:twoCellAnchor>
  <xdr:twoCellAnchor>
    <xdr:from>
      <xdr:col>0</xdr:col>
      <xdr:colOff>238125</xdr:colOff>
      <xdr:row>32</xdr:row>
      <xdr:rowOff>390525</xdr:rowOff>
    </xdr:from>
    <xdr:to>
      <xdr:col>7</xdr:col>
      <xdr:colOff>709613</xdr:colOff>
      <xdr:row>53</xdr:row>
      <xdr:rowOff>133350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542925</xdr:colOff>
      <xdr:row>1</xdr:row>
      <xdr:rowOff>57150</xdr:rowOff>
    </xdr:from>
    <xdr:to>
      <xdr:col>14</xdr:col>
      <xdr:colOff>380999</xdr:colOff>
      <xdr:row>4</xdr:row>
      <xdr:rowOff>190499</xdr:rowOff>
    </xdr:to>
    <xdr:graphicFrame macro="">
      <xdr:nvGraphicFramePr>
        <xdr:cNvPr id="13" name="12 Diagrama">
          <a:hlinkClick xmlns:r="http://schemas.openxmlformats.org/officeDocument/2006/relationships" r:id="rId8"/>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 r:lo="rId10" r:qs="rId11" r:cs="rId12"/>
        </a:graphicData>
      </a:graphic>
    </xdr:graphicFrame>
    <xdr:clientData/>
  </xdr:twoCellAnchor>
  <xdr:twoCellAnchor>
    <xdr:from>
      <xdr:col>9</xdr:col>
      <xdr:colOff>76201</xdr:colOff>
      <xdr:row>1</xdr:row>
      <xdr:rowOff>1</xdr:rowOff>
    </xdr:from>
    <xdr:to>
      <xdr:col>11</xdr:col>
      <xdr:colOff>38101</xdr:colOff>
      <xdr:row>4</xdr:row>
      <xdr:rowOff>152400</xdr:rowOff>
    </xdr:to>
    <xdr:graphicFrame macro="">
      <xdr:nvGraphicFramePr>
        <xdr:cNvPr id="14" name="13 Diagrama">
          <a:hlinkClick xmlns:r="http://schemas.openxmlformats.org/officeDocument/2006/relationships" r:id="rId13"/>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 r:lo="rId15" r:qs="rId16" r:cs="rId17"/>
        </a:graphicData>
      </a:graphic>
    </xdr:graphicFrame>
    <xdr:clientData/>
  </xdr:twoCellAnchor>
  <xdr:twoCellAnchor>
    <xdr:from>
      <xdr:col>9</xdr:col>
      <xdr:colOff>352425</xdr:colOff>
      <xdr:row>8</xdr:row>
      <xdr:rowOff>0</xdr:rowOff>
    </xdr:from>
    <xdr:to>
      <xdr:col>9</xdr:col>
      <xdr:colOff>523875</xdr:colOff>
      <xdr:row>14</xdr:row>
      <xdr:rowOff>47625</xdr:rowOff>
    </xdr:to>
    <xdr:grpSp>
      <xdr:nvGrpSpPr>
        <xdr:cNvPr id="21" name="20 Grupo"/>
        <xdr:cNvGrpSpPr/>
      </xdr:nvGrpSpPr>
      <xdr:grpSpPr>
        <a:xfrm>
          <a:off x="8220075" y="1714500"/>
          <a:ext cx="171450" cy="1200150"/>
          <a:chOff x="8210550" y="2276475"/>
          <a:chExt cx="171450" cy="1200150"/>
        </a:xfrm>
      </xdr:grpSpPr>
      <xdr:pic>
        <xdr:nvPicPr>
          <xdr:cNvPr id="1044" name="Picture 20"/>
          <xdr:cNvPicPr>
            <a:picLocks noChangeAspect="1" noChangeArrowheads="1"/>
          </xdr:cNvPicPr>
        </xdr:nvPicPr>
        <xdr:blipFill>
          <a:blip xmlns:r="http://schemas.openxmlformats.org/officeDocument/2006/relationships" r:embed="rId18"/>
          <a:srcRect/>
          <a:stretch>
            <a:fillRect/>
          </a:stretch>
        </xdr:blipFill>
        <xdr:spPr bwMode="auto">
          <a:xfrm>
            <a:off x="8239125" y="2276475"/>
            <a:ext cx="123825" cy="123825"/>
          </a:xfrm>
          <a:prstGeom prst="rect">
            <a:avLst/>
          </a:prstGeom>
          <a:noFill/>
          <a:ln w="1">
            <a:noFill/>
            <a:miter lim="800000"/>
            <a:headEnd/>
            <a:tailEnd type="none" w="med" len="med"/>
          </a:ln>
          <a:effectLst/>
        </xdr:spPr>
      </xdr:pic>
      <xdr:pic>
        <xdr:nvPicPr>
          <xdr:cNvPr id="1045" name="Picture 21"/>
          <xdr:cNvPicPr>
            <a:picLocks noChangeAspect="1" noChangeArrowheads="1"/>
          </xdr:cNvPicPr>
        </xdr:nvPicPr>
        <xdr:blipFill>
          <a:blip xmlns:r="http://schemas.openxmlformats.org/officeDocument/2006/relationships" r:embed="rId19"/>
          <a:srcRect/>
          <a:stretch>
            <a:fillRect/>
          </a:stretch>
        </xdr:blipFill>
        <xdr:spPr bwMode="auto">
          <a:xfrm>
            <a:off x="8220075" y="3305175"/>
            <a:ext cx="152400" cy="171450"/>
          </a:xfrm>
          <a:prstGeom prst="rect">
            <a:avLst/>
          </a:prstGeom>
          <a:noFill/>
          <a:ln w="1">
            <a:noFill/>
            <a:miter lim="800000"/>
            <a:headEnd/>
            <a:tailEnd type="none" w="med" len="med"/>
          </a:ln>
          <a:effectLst/>
        </xdr:spPr>
      </xdr:pic>
      <xdr:pic>
        <xdr:nvPicPr>
          <xdr:cNvPr id="1046" name="Picture 22"/>
          <xdr:cNvPicPr>
            <a:picLocks noChangeAspect="1" noChangeArrowheads="1"/>
          </xdr:cNvPicPr>
        </xdr:nvPicPr>
        <xdr:blipFill>
          <a:blip xmlns:r="http://schemas.openxmlformats.org/officeDocument/2006/relationships" r:embed="rId20"/>
          <a:srcRect/>
          <a:stretch>
            <a:fillRect/>
          </a:stretch>
        </xdr:blipFill>
        <xdr:spPr bwMode="auto">
          <a:xfrm>
            <a:off x="8220075" y="3028950"/>
            <a:ext cx="161925" cy="200025"/>
          </a:xfrm>
          <a:prstGeom prst="rect">
            <a:avLst/>
          </a:prstGeom>
          <a:noFill/>
          <a:ln w="1">
            <a:noFill/>
            <a:miter lim="800000"/>
            <a:headEnd/>
            <a:tailEnd type="none" w="med" len="med"/>
          </a:ln>
          <a:effectLst/>
        </xdr:spPr>
      </xdr:pic>
      <xdr:pic>
        <xdr:nvPicPr>
          <xdr:cNvPr id="1047" name="Picture 23"/>
          <xdr:cNvPicPr>
            <a:picLocks noChangeAspect="1" noChangeArrowheads="1"/>
          </xdr:cNvPicPr>
        </xdr:nvPicPr>
        <xdr:blipFill>
          <a:blip xmlns:r="http://schemas.openxmlformats.org/officeDocument/2006/relationships" r:embed="rId21"/>
          <a:srcRect/>
          <a:stretch>
            <a:fillRect/>
          </a:stretch>
        </xdr:blipFill>
        <xdr:spPr bwMode="auto">
          <a:xfrm>
            <a:off x="8220075" y="2771775"/>
            <a:ext cx="152400" cy="180975"/>
          </a:xfrm>
          <a:prstGeom prst="rect">
            <a:avLst/>
          </a:prstGeom>
          <a:noFill/>
          <a:ln w="1">
            <a:noFill/>
            <a:miter lim="800000"/>
            <a:headEnd/>
            <a:tailEnd type="none" w="med" len="med"/>
          </a:ln>
          <a:effectLst/>
        </xdr:spPr>
      </xdr:pic>
      <xdr:pic>
        <xdr:nvPicPr>
          <xdr:cNvPr id="1048" name="Picture 24"/>
          <xdr:cNvPicPr>
            <a:picLocks noChangeAspect="1" noChangeArrowheads="1"/>
          </xdr:cNvPicPr>
        </xdr:nvPicPr>
        <xdr:blipFill>
          <a:blip xmlns:r="http://schemas.openxmlformats.org/officeDocument/2006/relationships" r:embed="rId22"/>
          <a:srcRect/>
          <a:stretch>
            <a:fillRect/>
          </a:stretch>
        </xdr:blipFill>
        <xdr:spPr bwMode="auto">
          <a:xfrm>
            <a:off x="8210550" y="2505075"/>
            <a:ext cx="171450" cy="171450"/>
          </a:xfrm>
          <a:prstGeom prst="rect">
            <a:avLst/>
          </a:prstGeom>
          <a:noFill/>
          <a:ln w="1">
            <a:noFill/>
            <a:miter lim="800000"/>
            <a:headEnd/>
            <a:tailEnd type="none" w="med" len="med"/>
          </a:ln>
          <a:effectLst/>
        </xdr:spPr>
      </xdr:pic>
    </xdr:grpSp>
    <xdr:clientData/>
  </xdr:twoCellAnchor>
  <xdr:twoCellAnchor>
    <xdr:from>
      <xdr:col>9</xdr:col>
      <xdr:colOff>723900</xdr:colOff>
      <xdr:row>7</xdr:row>
      <xdr:rowOff>123825</xdr:rowOff>
    </xdr:from>
    <xdr:to>
      <xdr:col>10</xdr:col>
      <xdr:colOff>114300</xdr:colOff>
      <xdr:row>14</xdr:row>
      <xdr:rowOff>123825</xdr:rowOff>
    </xdr:to>
    <xdr:sp macro="" textlink="">
      <xdr:nvSpPr>
        <xdr:cNvPr id="12" name="11 Cerrar llave"/>
        <xdr:cNvSpPr/>
      </xdr:nvSpPr>
      <xdr:spPr>
        <a:xfrm>
          <a:off x="8591550" y="1647825"/>
          <a:ext cx="152400" cy="1343025"/>
        </a:xfrm>
        <a:prstGeom prst="rightBrace">
          <a:avLst/>
        </a:prstGeom>
        <a:solidFill>
          <a:srgbClr val="FF0066"/>
        </a:solidFill>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s-ES" sz="1100"/>
        </a:p>
      </xdr:txBody>
    </xdr:sp>
    <xdr:clientData/>
  </xdr:twoCellAnchor>
  <xdr:twoCellAnchor>
    <xdr:from>
      <xdr:col>10</xdr:col>
      <xdr:colOff>95250</xdr:colOff>
      <xdr:row>5</xdr:row>
      <xdr:rowOff>180975</xdr:rowOff>
    </xdr:from>
    <xdr:to>
      <xdr:col>13</xdr:col>
      <xdr:colOff>228600</xdr:colOff>
      <xdr:row>14</xdr:row>
      <xdr:rowOff>63846</xdr:rowOff>
    </xdr:to>
    <xdr:grpSp>
      <xdr:nvGrpSpPr>
        <xdr:cNvPr id="20" name="19 Grupo"/>
        <xdr:cNvGrpSpPr/>
      </xdr:nvGrpSpPr>
      <xdr:grpSpPr>
        <a:xfrm>
          <a:off x="8724900" y="1314450"/>
          <a:ext cx="2419350" cy="1616421"/>
          <a:chOff x="8534400" y="1914525"/>
          <a:chExt cx="2419350" cy="1616421"/>
        </a:xfrm>
      </xdr:grpSpPr>
      <xdr:sp macro="" textlink="">
        <xdr:nvSpPr>
          <xdr:cNvPr id="15" name="14 Rectángulo"/>
          <xdr:cNvSpPr/>
        </xdr:nvSpPr>
        <xdr:spPr>
          <a:xfrm>
            <a:off x="8534400" y="1914525"/>
            <a:ext cx="2419350" cy="311496"/>
          </a:xfrm>
          <a:prstGeom prst="rect">
            <a:avLst/>
          </a:prstGeom>
          <a:noFill/>
        </xdr:spPr>
        <xdr:txBody>
          <a:bodyPr wrap="square" lIns="91440" tIns="45720" rIns="91440" bIns="45720">
            <a:spAutoFit/>
          </a:bodyPr>
          <a:lstStyle/>
          <a:p>
            <a:pPr algn="ctr"/>
            <a:r>
              <a:rPr lang="es-ES" sz="14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Calidades</a:t>
            </a:r>
            <a:r>
              <a:rPr lang="es-ES" sz="1400" b="1" cap="none" spc="50" baseline="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rPr>
              <a:t> de los períodos</a:t>
            </a:r>
            <a:endParaRPr lang="es-ES" sz="1400" b="1" cap="none" spc="50">
              <a:ln w="12700" cmpd="sng">
                <a:solidFill>
                  <a:schemeClr val="accent6">
                    <a:satMod val="120000"/>
                    <a:shade val="80000"/>
                  </a:schemeClr>
                </a:solidFill>
                <a:prstDash val="solid"/>
              </a:ln>
              <a:solidFill>
                <a:schemeClr val="accent6">
                  <a:tint val="1000"/>
                </a:schemeClr>
              </a:solidFill>
              <a:effectLst>
                <a:glow rad="53100">
                  <a:schemeClr val="accent6">
                    <a:satMod val="180000"/>
                    <a:alpha val="30000"/>
                  </a:schemeClr>
                </a:glow>
              </a:effectLst>
            </a:endParaRPr>
          </a:p>
        </xdr:txBody>
      </xdr:sp>
      <xdr:sp macro="" textlink="">
        <xdr:nvSpPr>
          <xdr:cNvPr id="16" name="15 Rectángulo"/>
          <xdr:cNvSpPr/>
        </xdr:nvSpPr>
        <xdr:spPr>
          <a:xfrm>
            <a:off x="8572501" y="2200275"/>
            <a:ext cx="914400" cy="311496"/>
          </a:xfrm>
          <a:prstGeom prst="rect">
            <a:avLst/>
          </a:prstGeom>
          <a:noFill/>
        </xdr:spPr>
        <xdr:txBody>
          <a:bodyPr wrap="square" lIns="91440" tIns="45720" rIns="91440" bIns="45720">
            <a:spAutoFit/>
          </a:bodyPr>
          <a:lstStyle/>
          <a:p>
            <a:pPr algn="ctr"/>
            <a:r>
              <a:rPr lang="es-ES" sz="1400" b="1" cap="none" spc="50">
                <a:ln w="12700" cmpd="sng">
                  <a:solidFill>
                    <a:schemeClr val="accent6">
                      <a:satMod val="120000"/>
                      <a:shade val="80000"/>
                    </a:schemeClr>
                  </a:solidFill>
                  <a:prstDash val="solid"/>
                </a:ln>
                <a:solidFill>
                  <a:schemeClr val="accent5"/>
                </a:solidFill>
                <a:effectLst>
                  <a:glow rad="53100">
                    <a:schemeClr val="accent6">
                      <a:satMod val="180000"/>
                      <a:alpha val="30000"/>
                    </a:schemeClr>
                  </a:glow>
                </a:effectLst>
              </a:rPr>
              <a:t>Optimo</a:t>
            </a:r>
          </a:p>
        </xdr:txBody>
      </xdr:sp>
      <xdr:sp macro="" textlink="">
        <xdr:nvSpPr>
          <xdr:cNvPr id="17" name="16 Rectángulo"/>
          <xdr:cNvSpPr/>
        </xdr:nvSpPr>
        <xdr:spPr>
          <a:xfrm>
            <a:off x="8562974" y="2686050"/>
            <a:ext cx="1190625" cy="311496"/>
          </a:xfrm>
          <a:prstGeom prst="rect">
            <a:avLst/>
          </a:prstGeom>
          <a:noFill/>
        </xdr:spPr>
        <xdr:txBody>
          <a:bodyPr wrap="square" lIns="91440" tIns="45720" rIns="91440" bIns="45720">
            <a:spAutoFit/>
          </a:bodyPr>
          <a:lstStyle/>
          <a:p>
            <a:pPr algn="ctr"/>
            <a:r>
              <a:rPr lang="es-ES" sz="1400" b="1" cap="none" spc="50">
                <a:ln w="12700" cmpd="sng">
                  <a:solidFill>
                    <a:schemeClr val="accent6">
                      <a:satMod val="120000"/>
                      <a:shade val="80000"/>
                    </a:schemeClr>
                  </a:solidFill>
                  <a:prstDash val="solid"/>
                </a:ln>
                <a:solidFill>
                  <a:schemeClr val="accent5"/>
                </a:solidFill>
                <a:effectLst>
                  <a:glow rad="53100">
                    <a:schemeClr val="accent6">
                      <a:satMod val="180000"/>
                      <a:alpha val="30000"/>
                    </a:schemeClr>
                  </a:glow>
                </a:effectLst>
              </a:rPr>
              <a:t>Intermedios</a:t>
            </a:r>
          </a:p>
        </xdr:txBody>
      </xdr:sp>
      <xdr:sp macro="" textlink="">
        <xdr:nvSpPr>
          <xdr:cNvPr id="18" name="17 Rectángulo"/>
          <xdr:cNvSpPr/>
        </xdr:nvSpPr>
        <xdr:spPr>
          <a:xfrm>
            <a:off x="8582025" y="3219450"/>
            <a:ext cx="1028700" cy="311496"/>
          </a:xfrm>
          <a:prstGeom prst="rect">
            <a:avLst/>
          </a:prstGeom>
          <a:noFill/>
        </xdr:spPr>
        <xdr:txBody>
          <a:bodyPr wrap="square" lIns="91440" tIns="45720" rIns="91440" bIns="45720">
            <a:spAutoFit/>
          </a:bodyPr>
          <a:lstStyle/>
          <a:p>
            <a:pPr algn="ctr"/>
            <a:r>
              <a:rPr lang="es-ES" sz="1400" b="1" cap="none" spc="50">
                <a:ln w="12700" cmpd="sng">
                  <a:solidFill>
                    <a:schemeClr val="accent6">
                      <a:satMod val="120000"/>
                      <a:shade val="80000"/>
                    </a:schemeClr>
                  </a:solidFill>
                  <a:prstDash val="solid"/>
                </a:ln>
                <a:solidFill>
                  <a:schemeClr val="accent5"/>
                </a:solidFill>
                <a:effectLst>
                  <a:glow rad="53100">
                    <a:schemeClr val="accent6">
                      <a:satMod val="180000"/>
                      <a:alpha val="30000"/>
                    </a:schemeClr>
                  </a:glow>
                </a:effectLst>
              </a:rPr>
              <a:t>Excesivo</a:t>
            </a:r>
          </a:p>
        </xdr:txBody>
      </xdr:sp>
    </xdr:grpSp>
    <xdr:clientData/>
  </xdr:twoCellAnchor>
  <xdr:twoCellAnchor>
    <xdr:from>
      <xdr:col>9</xdr:col>
      <xdr:colOff>238125</xdr:colOff>
      <xdr:row>15</xdr:row>
      <xdr:rowOff>104775</xdr:rowOff>
    </xdr:from>
    <xdr:to>
      <xdr:col>14</xdr:col>
      <xdr:colOff>676275</xdr:colOff>
      <xdr:row>30</xdr:row>
      <xdr:rowOff>104775</xdr:rowOff>
    </xdr:to>
    <xdr:sp macro="" textlink="">
      <xdr:nvSpPr>
        <xdr:cNvPr id="19" name="18 CuadroTexto"/>
        <xdr:cNvSpPr txBox="1"/>
      </xdr:nvSpPr>
      <xdr:spPr>
        <a:xfrm>
          <a:off x="8105775" y="3162300"/>
          <a:ext cx="4248150" cy="2895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i="1" u="none" strike="noStrike">
              <a:solidFill>
                <a:srgbClr val="FF0000"/>
              </a:solidFill>
              <a:latin typeface="+mn-lt"/>
              <a:ea typeface="+mn-ea"/>
              <a:cs typeface="+mn-cs"/>
            </a:rPr>
            <a:t>INTERPRETACIÓN</a:t>
          </a:r>
        </a:p>
        <a:p>
          <a:r>
            <a:rPr lang="es-ES" sz="1100" b="0" i="1" u="none" strike="noStrike">
              <a:solidFill>
                <a:schemeClr val="dk1"/>
              </a:solidFill>
              <a:latin typeface="+mn-lt"/>
              <a:ea typeface="+mn-ea"/>
              <a:cs typeface="+mn-cs"/>
            </a:rPr>
            <a:t>El </a:t>
          </a:r>
          <a:r>
            <a:rPr lang="es-ES" sz="1100" b="1" i="1" u="none" strike="noStrike">
              <a:solidFill>
                <a:schemeClr val="accent5"/>
              </a:solidFill>
              <a:latin typeface="+mn-lt"/>
              <a:ea typeface="+mn-ea"/>
              <a:cs typeface="+mn-cs"/>
            </a:rPr>
            <a:t>Período Medio de Maduración </a:t>
          </a:r>
          <a:r>
            <a:rPr lang="es-ES" sz="1100" b="0" i="1" u="none" strike="noStrike">
              <a:solidFill>
                <a:schemeClr val="dk1"/>
              </a:solidFill>
              <a:latin typeface="+mn-lt"/>
              <a:ea typeface="+mn-ea"/>
              <a:cs typeface="+mn-cs"/>
            </a:rPr>
            <a:t>de una empresa, es una medida que expresa la capacidad de organización y la dinámicca de las operaciones que realiza la empresa,</a:t>
          </a:r>
          <a:r>
            <a:rPr lang="es-ES"/>
            <a:t> </a:t>
          </a:r>
          <a:r>
            <a:rPr lang="es-ES" sz="1100" b="0" i="1" u="none" strike="noStrike">
              <a:solidFill>
                <a:schemeClr val="dk1"/>
              </a:solidFill>
              <a:latin typeface="+mn-lt"/>
              <a:ea typeface="+mn-ea"/>
              <a:cs typeface="+mn-cs"/>
            </a:rPr>
            <a:t>El Período Medio de Maduración de una empresa, es una medida que expresa la capacidad de organización y la dinámicca de las operaciones que realiza la empresa,</a:t>
          </a:r>
          <a:r>
            <a:rPr lang="es-ES"/>
            <a:t> </a:t>
          </a:r>
        </a:p>
        <a:p>
          <a:r>
            <a:rPr lang="es-ES" sz="1100" b="0" i="1" u="none" strike="noStrike">
              <a:solidFill>
                <a:schemeClr val="dk1"/>
              </a:solidFill>
              <a:latin typeface="+mn-lt"/>
              <a:ea typeface="+mn-ea"/>
              <a:cs typeface="+mn-cs"/>
            </a:rPr>
            <a:t>Por este motivo, podemos concluir que:</a:t>
          </a:r>
          <a:r>
            <a:rPr lang="es-ES"/>
            <a:t> </a:t>
          </a:r>
          <a:r>
            <a:rPr lang="es-ES" sz="1100" b="0" i="1" u="none" strike="noStrike">
              <a:solidFill>
                <a:schemeClr val="dk1"/>
              </a:solidFill>
              <a:latin typeface="+mn-lt"/>
              <a:ea typeface="+mn-ea"/>
              <a:cs typeface="+mn-cs"/>
            </a:rPr>
            <a:t>  </a:t>
          </a:r>
        </a:p>
        <a:p>
          <a:r>
            <a:rPr lang="es-ES" sz="1100" b="0" i="1" u="none" strike="noStrike">
              <a:solidFill>
                <a:schemeClr val="dk1"/>
              </a:solidFill>
              <a:latin typeface="+mn-lt"/>
              <a:ea typeface="+mn-ea"/>
              <a:cs typeface="+mn-cs"/>
            </a:rPr>
            <a:t>- Un Periodo Medio de Maduración alto (comparado con otras empresas del sector), supone una rotación baja, lo que supone también un mayor </a:t>
          </a:r>
          <a:r>
            <a:rPr lang="es-ES"/>
            <a:t> </a:t>
          </a:r>
          <a:r>
            <a:rPr lang="es-ES" sz="1100" b="0" i="1" u="none" strike="noStrike">
              <a:solidFill>
                <a:schemeClr val="dk1"/>
              </a:solidFill>
              <a:latin typeface="+mn-lt"/>
              <a:ea typeface="+mn-ea"/>
              <a:cs typeface="+mn-cs"/>
            </a:rPr>
            <a:t>   volumen de financiación, lo que supone costes financieros más elevados y, por tanto, </a:t>
          </a:r>
          <a:r>
            <a:rPr lang="es-ES" sz="1100" b="1" i="1" u="none" strike="noStrike">
              <a:solidFill>
                <a:schemeClr val="dk1"/>
              </a:solidFill>
              <a:latin typeface="+mn-lt"/>
              <a:ea typeface="+mn-ea"/>
              <a:cs typeface="+mn-cs"/>
            </a:rPr>
            <a:t>menor rentabilidad</a:t>
          </a:r>
          <a:r>
            <a:rPr lang="es-ES" sz="1100" b="0" i="1" u="none" strike="noStrike">
              <a:solidFill>
                <a:schemeClr val="dk1"/>
              </a:solidFill>
              <a:latin typeface="+mn-lt"/>
              <a:ea typeface="+mn-ea"/>
              <a:cs typeface="+mn-cs"/>
            </a:rPr>
            <a:t>.</a:t>
          </a:r>
          <a:r>
            <a:rPr lang="es-ES"/>
            <a:t> </a:t>
          </a:r>
          <a:r>
            <a:rPr lang="es-ES" sz="1100" b="0" i="1" u="none" strike="noStrike">
              <a:solidFill>
                <a:schemeClr val="dk1"/>
              </a:solidFill>
              <a:latin typeface="+mn-lt"/>
              <a:ea typeface="+mn-ea"/>
              <a:cs typeface="+mn-cs"/>
            </a:rPr>
            <a:t> </a:t>
          </a:r>
        </a:p>
        <a:p>
          <a:r>
            <a:rPr lang="es-ES" sz="1100" b="0" i="1" u="none" strike="noStrike">
              <a:solidFill>
                <a:schemeClr val="dk1"/>
              </a:solidFill>
              <a:latin typeface="+mn-lt"/>
              <a:ea typeface="+mn-ea"/>
              <a:cs typeface="+mn-cs"/>
            </a:rPr>
            <a:t>- Una empresa con un Período Medio de Maduración corto, es más efectiva y eficiente, lo que supone, </a:t>
          </a:r>
          <a:r>
            <a:rPr lang="es-ES" sz="1100" b="1" i="1" u="none" strike="noStrike">
              <a:solidFill>
                <a:schemeClr val="dk1"/>
              </a:solidFill>
              <a:latin typeface="+mn-lt"/>
              <a:ea typeface="+mn-ea"/>
              <a:cs typeface="+mn-cs"/>
            </a:rPr>
            <a:t>mayor dinamismo y rentabilidad.</a:t>
          </a:r>
          <a:r>
            <a:rPr lang="es-ES"/>
            <a:t> </a:t>
          </a:r>
          <a:r>
            <a:rPr lang="es-ES" sz="1100" b="1" i="1" u="none" strike="noStrike">
              <a:solidFill>
                <a:schemeClr val="dk1"/>
              </a:solidFill>
              <a:latin typeface="+mn-lt"/>
              <a:ea typeface="+mn-ea"/>
              <a:cs typeface="+mn-cs"/>
            </a:rPr>
            <a:t>En cualquier caso, la observación de la evolución del PMM en la propia empresa permitirá determinar las fortalezas y debilidades</a:t>
          </a:r>
          <a:r>
            <a:rPr lang="es-ES"/>
            <a:t> </a:t>
          </a:r>
          <a:r>
            <a:rPr lang="es-ES" sz="1100" b="1" i="1" u="none" strike="noStrike">
              <a:solidFill>
                <a:schemeClr val="dk1"/>
              </a:solidFill>
              <a:latin typeface="+mn-lt"/>
              <a:ea typeface="+mn-ea"/>
              <a:cs typeface="+mn-cs"/>
            </a:rPr>
            <a:t>operativas de la misma… y actuar en consecuencia.</a:t>
          </a:r>
          <a:r>
            <a:rPr lang="es-ES"/>
            <a:t> </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152400</xdr:rowOff>
    </xdr:from>
    <xdr:to>
      <xdr:col>6</xdr:col>
      <xdr:colOff>161925</xdr:colOff>
      <xdr:row>16</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17</xdr:row>
      <xdr:rowOff>114300</xdr:rowOff>
    </xdr:from>
    <xdr:to>
      <xdr:col>6</xdr:col>
      <xdr:colOff>152400</xdr:colOff>
      <xdr:row>32</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304800</xdr:colOff>
      <xdr:row>1</xdr:row>
      <xdr:rowOff>171450</xdr:rowOff>
    </xdr:from>
    <xdr:to>
      <xdr:col>12</xdr:col>
      <xdr:colOff>304800</xdr:colOff>
      <xdr:row>16</xdr:row>
      <xdr:rowOff>57150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17</xdr:row>
      <xdr:rowOff>104775</xdr:rowOff>
    </xdr:from>
    <xdr:to>
      <xdr:col>12</xdr:col>
      <xdr:colOff>314325</xdr:colOff>
      <xdr:row>31</xdr:row>
      <xdr:rowOff>180975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438150</xdr:colOff>
      <xdr:row>1</xdr:row>
      <xdr:rowOff>161925</xdr:rowOff>
    </xdr:from>
    <xdr:to>
      <xdr:col>18</xdr:col>
      <xdr:colOff>438150</xdr:colOff>
      <xdr:row>16</xdr:row>
      <xdr:rowOff>47625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495300</xdr:colOff>
      <xdr:row>17</xdr:row>
      <xdr:rowOff>114300</xdr:rowOff>
    </xdr:from>
    <xdr:to>
      <xdr:col>18</xdr:col>
      <xdr:colOff>495300</xdr:colOff>
      <xdr:row>32</xdr:row>
      <xdr:rowOff>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467940</xdr:colOff>
      <xdr:row>4</xdr:row>
      <xdr:rowOff>77141</xdr:rowOff>
    </xdr:from>
    <xdr:to>
      <xdr:col>6</xdr:col>
      <xdr:colOff>142876</xdr:colOff>
      <xdr:row>6</xdr:row>
      <xdr:rowOff>51396</xdr:rowOff>
    </xdr:to>
    <xdr:pic>
      <xdr:nvPicPr>
        <xdr:cNvPr id="9" name="8 Imagen" descr="LOGO ASEDUCO.png"/>
        <xdr:cNvPicPr>
          <a:picLocks noChangeAspect="1"/>
        </xdr:cNvPicPr>
      </xdr:nvPicPr>
      <xdr:blipFill>
        <a:blip xmlns:r="http://schemas.openxmlformats.org/officeDocument/2006/relationships" r:embed="rId7"/>
        <a:stretch>
          <a:fillRect/>
        </a:stretch>
      </xdr:blipFill>
      <xdr:spPr>
        <a:xfrm>
          <a:off x="3515940" y="839141"/>
          <a:ext cx="1198936" cy="355255"/>
        </a:xfrm>
        <a:prstGeom prst="rect">
          <a:avLst/>
        </a:prstGeom>
      </xdr:spPr>
    </xdr:pic>
    <xdr:clientData/>
  </xdr:twoCellAnchor>
  <xdr:twoCellAnchor editAs="oneCell">
    <xdr:from>
      <xdr:col>17</xdr:col>
      <xdr:colOff>0</xdr:colOff>
      <xdr:row>20</xdr:row>
      <xdr:rowOff>19050</xdr:rowOff>
    </xdr:from>
    <xdr:to>
      <xdr:col>18</xdr:col>
      <xdr:colOff>436936</xdr:colOff>
      <xdr:row>21</xdr:row>
      <xdr:rowOff>183805</xdr:rowOff>
    </xdr:to>
    <xdr:pic>
      <xdr:nvPicPr>
        <xdr:cNvPr id="10" name="9 Imagen" descr="LOGO ASEDUCO.png"/>
        <xdr:cNvPicPr>
          <a:picLocks noChangeAspect="1"/>
        </xdr:cNvPicPr>
      </xdr:nvPicPr>
      <xdr:blipFill>
        <a:blip xmlns:r="http://schemas.openxmlformats.org/officeDocument/2006/relationships" r:embed="rId7"/>
        <a:stretch>
          <a:fillRect/>
        </a:stretch>
      </xdr:blipFill>
      <xdr:spPr>
        <a:xfrm>
          <a:off x="12954000" y="3829050"/>
          <a:ext cx="1198936" cy="3552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Hoja1"/>
  <dimension ref="A25:H34"/>
  <sheetViews>
    <sheetView showGridLines="0" workbookViewId="0">
      <selection activeCell="K27" sqref="K27"/>
    </sheetView>
  </sheetViews>
  <sheetFormatPr baseColWidth="10" defaultRowHeight="15"/>
  <sheetData>
    <row r="25" spans="1:8">
      <c r="A25" s="33"/>
      <c r="B25" s="34"/>
    </row>
    <row r="26" spans="1:8">
      <c r="A26" s="33"/>
      <c r="B26" s="34"/>
      <c r="C26" s="34"/>
    </row>
    <row r="27" spans="1:8">
      <c r="A27" s="33"/>
      <c r="B27" s="34"/>
      <c r="C27" s="34"/>
    </row>
    <row r="28" spans="1:8">
      <c r="A28" s="33"/>
      <c r="B28" s="34"/>
      <c r="C28" s="34"/>
      <c r="D28" s="34"/>
      <c r="E28" s="35"/>
      <c r="F28" s="30"/>
      <c r="G28" s="31"/>
      <c r="H28" s="31"/>
    </row>
    <row r="29" spans="1:8">
      <c r="A29" s="33"/>
      <c r="B29" s="34"/>
      <c r="C29" s="34"/>
      <c r="D29" s="34"/>
      <c r="E29" s="35"/>
      <c r="F29" s="30"/>
      <c r="G29" s="31"/>
      <c r="H29" s="31"/>
    </row>
    <row r="30" spans="1:8">
      <c r="A30" s="32"/>
      <c r="B30" s="34"/>
      <c r="C30" s="34"/>
      <c r="D30" s="34"/>
      <c r="E30" s="35"/>
      <c r="F30" s="30"/>
      <c r="G30" s="31"/>
      <c r="H30" s="31"/>
    </row>
    <row r="31" spans="1:8">
      <c r="A31" s="32"/>
      <c r="B31" s="34"/>
      <c r="C31" s="34"/>
      <c r="D31" s="34"/>
      <c r="E31" s="35"/>
      <c r="F31" s="30"/>
      <c r="G31" s="31"/>
      <c r="H31" s="31"/>
    </row>
    <row r="32" spans="1:8">
      <c r="C32" s="34"/>
      <c r="D32" s="34"/>
      <c r="E32" s="35"/>
      <c r="F32" s="30"/>
      <c r="G32" s="31"/>
      <c r="H32" s="31"/>
    </row>
    <row r="33" spans="4:8">
      <c r="D33" s="34"/>
      <c r="E33" s="35"/>
      <c r="F33" s="30"/>
      <c r="G33" s="31"/>
      <c r="H33" s="31"/>
    </row>
    <row r="34" spans="4:8">
      <c r="D34" s="34"/>
      <c r="E34" s="35"/>
      <c r="F34" s="30"/>
      <c r="G34" s="31"/>
      <c r="H34" s="31"/>
    </row>
  </sheetData>
  <sheetProtection password="F457" sheet="1" objects="1" scenarios="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sheetPr codeName="Hoja2"/>
  <dimension ref="B1:J33"/>
  <sheetViews>
    <sheetView showGridLines="0" topLeftCell="A27" workbookViewId="0">
      <selection activeCell="A56" sqref="A56"/>
    </sheetView>
  </sheetViews>
  <sheetFormatPr baseColWidth="10" defaultRowHeight="15"/>
  <cols>
    <col min="1" max="1" width="3.85546875" customWidth="1"/>
    <col min="2" max="2" width="43.28515625" customWidth="1"/>
    <col min="8" max="8" width="13" customWidth="1"/>
    <col min="9" max="9" width="0.7109375" customWidth="1"/>
  </cols>
  <sheetData>
    <row r="1" spans="2:10" ht="15.75" thickBot="1"/>
    <row r="2" spans="2:10" ht="28.5" customHeight="1" thickBot="1">
      <c r="B2" s="19" t="s">
        <v>0</v>
      </c>
      <c r="C2" s="1">
        <v>5</v>
      </c>
      <c r="D2" s="2">
        <f>C2-1</f>
        <v>4</v>
      </c>
      <c r="E2" s="2">
        <f t="shared" ref="E2:G2" si="0">D2-1</f>
        <v>3</v>
      </c>
      <c r="F2" s="2">
        <f t="shared" si="0"/>
        <v>2</v>
      </c>
      <c r="G2" s="3">
        <f t="shared" si="0"/>
        <v>1</v>
      </c>
      <c r="H2" s="20" t="s">
        <v>1</v>
      </c>
      <c r="J2" s="40"/>
    </row>
    <row r="3" spans="2:10">
      <c r="B3" s="27" t="s">
        <v>22</v>
      </c>
      <c r="C3" s="4"/>
      <c r="D3" s="4"/>
      <c r="E3" s="4"/>
      <c r="F3" s="4"/>
      <c r="G3" s="5"/>
      <c r="H3" s="6"/>
    </row>
    <row r="4" spans="2:10">
      <c r="B4" s="21" t="s">
        <v>2</v>
      </c>
      <c r="C4" s="47">
        <v>8500</v>
      </c>
      <c r="D4" s="47">
        <v>9000</v>
      </c>
      <c r="E4" s="47">
        <v>9500</v>
      </c>
      <c r="F4" s="47">
        <v>9750</v>
      </c>
      <c r="G4" s="48">
        <v>10000</v>
      </c>
      <c r="H4" s="45">
        <f>TREND(C4:G4,$C$2:$G$2,$G$2+1)</f>
        <v>9725</v>
      </c>
    </row>
    <row r="5" spans="2:10">
      <c r="B5" s="22" t="s">
        <v>3</v>
      </c>
      <c r="C5" s="49">
        <v>1800</v>
      </c>
      <c r="D5" s="49">
        <v>1850</v>
      </c>
      <c r="E5" s="49">
        <v>1900</v>
      </c>
      <c r="F5" s="49">
        <v>1950</v>
      </c>
      <c r="G5" s="50">
        <v>2000</v>
      </c>
      <c r="H5" s="45">
        <f>TREND(C5:G5,$C$2:$G$2,$G$2+1)</f>
        <v>1950</v>
      </c>
    </row>
    <row r="6" spans="2:10">
      <c r="B6" s="23" t="s">
        <v>4</v>
      </c>
      <c r="C6" s="36">
        <f>IF(C5&lt;&gt;0,C4/C5,"")</f>
        <v>4.7222222222222223</v>
      </c>
      <c r="D6" s="36">
        <f t="shared" ref="D6:G6" si="1">IF(D5&lt;&gt;0,D4/D5,"")</f>
        <v>4.8648648648648649</v>
      </c>
      <c r="E6" s="36">
        <f t="shared" si="1"/>
        <v>5</v>
      </c>
      <c r="F6" s="36">
        <f t="shared" si="1"/>
        <v>5</v>
      </c>
      <c r="G6" s="37">
        <f t="shared" si="1"/>
        <v>5</v>
      </c>
      <c r="H6" s="45">
        <f>TREND(C6:G6,$C$2:$G$2,$G$2+1)</f>
        <v>4.9864864864864868</v>
      </c>
    </row>
    <row r="7" spans="2:10" ht="15.75" thickBot="1">
      <c r="B7" s="41" t="s">
        <v>16</v>
      </c>
      <c r="C7" s="7">
        <f>IF(C5&lt;&gt;0,360/C6,"")</f>
        <v>76.235294117647058</v>
      </c>
      <c r="D7" s="7">
        <f t="shared" ref="D7:G7" si="2">IF(D5&lt;&gt;0,360/D6,"")</f>
        <v>74</v>
      </c>
      <c r="E7" s="7">
        <f t="shared" si="2"/>
        <v>72</v>
      </c>
      <c r="F7" s="7">
        <f t="shared" si="2"/>
        <v>72</v>
      </c>
      <c r="G7" s="7">
        <f t="shared" si="2"/>
        <v>72</v>
      </c>
      <c r="H7" s="45">
        <f>TREND(C7:G7,$C$2:$G$2,$G$2+1)</f>
        <v>72.2</v>
      </c>
      <c r="I7" s="44">
        <v>0</v>
      </c>
    </row>
    <row r="8" spans="2:10">
      <c r="B8" s="27" t="s">
        <v>23</v>
      </c>
      <c r="C8" s="4"/>
      <c r="D8" s="4"/>
      <c r="E8" s="4"/>
      <c r="F8" s="4"/>
      <c r="G8" s="5"/>
      <c r="H8" s="45"/>
    </row>
    <row r="9" spans="2:10">
      <c r="B9" s="24" t="s">
        <v>5</v>
      </c>
      <c r="C9" s="51">
        <v>14000</v>
      </c>
      <c r="D9" s="51">
        <v>14500</v>
      </c>
      <c r="E9" s="51">
        <v>14750</v>
      </c>
      <c r="F9" s="51">
        <v>15000</v>
      </c>
      <c r="G9" s="52">
        <v>16000</v>
      </c>
      <c r="H9" s="45">
        <f t="shared" ref="H9:H27" si="3">TREND(C9:G9,$C$2:$G$2,$G$2+1)</f>
        <v>15300</v>
      </c>
    </row>
    <row r="10" spans="2:10">
      <c r="B10" s="25" t="s">
        <v>6</v>
      </c>
      <c r="C10" s="49">
        <v>2500</v>
      </c>
      <c r="D10" s="49">
        <v>2750</v>
      </c>
      <c r="E10" s="49">
        <v>2780</v>
      </c>
      <c r="F10" s="49">
        <v>2790</v>
      </c>
      <c r="G10" s="50">
        <v>3000</v>
      </c>
      <c r="H10" s="45">
        <f t="shared" si="3"/>
        <v>2868</v>
      </c>
    </row>
    <row r="11" spans="2:10">
      <c r="B11" s="23" t="s">
        <v>7</v>
      </c>
      <c r="C11" s="36">
        <f>IF(C10&lt;&gt;0,C9/C10,"")</f>
        <v>5.6</v>
      </c>
      <c r="D11" s="36">
        <f t="shared" ref="D11:G11" si="4">IF(D10&lt;&gt;0,D9/D10,"")</f>
        <v>5.2727272727272725</v>
      </c>
      <c r="E11" s="36">
        <f t="shared" si="4"/>
        <v>5.3057553956834536</v>
      </c>
      <c r="F11" s="36">
        <f t="shared" si="4"/>
        <v>5.376344086021505</v>
      </c>
      <c r="G11" s="37">
        <f t="shared" si="4"/>
        <v>5.333333333333333</v>
      </c>
      <c r="H11" s="45">
        <f t="shared" si="3"/>
        <v>5.334660365549202</v>
      </c>
    </row>
    <row r="12" spans="2:10" ht="15.75" thickBot="1">
      <c r="B12" s="41" t="s">
        <v>17</v>
      </c>
      <c r="C12" s="7">
        <f>IF(C10&lt;&gt;0,360/C11,"")</f>
        <v>64.285714285714292</v>
      </c>
      <c r="D12" s="7">
        <f t="shared" ref="D12:G12" si="5">IF(D10&lt;&gt;0,360/D11,"")</f>
        <v>68.275862068965523</v>
      </c>
      <c r="E12" s="7">
        <f t="shared" si="5"/>
        <v>67.850847457627111</v>
      </c>
      <c r="F12" s="7">
        <f t="shared" si="5"/>
        <v>66.960000000000008</v>
      </c>
      <c r="G12" s="7">
        <f t="shared" si="5"/>
        <v>67.5</v>
      </c>
      <c r="H12" s="45">
        <f t="shared" si="3"/>
        <v>67.485755698421983</v>
      </c>
      <c r="I12" s="44">
        <f>G7</f>
        <v>72</v>
      </c>
    </row>
    <row r="13" spans="2:10">
      <c r="B13" s="28" t="s">
        <v>24</v>
      </c>
      <c r="C13" s="9"/>
      <c r="D13" s="9"/>
      <c r="E13" s="9"/>
      <c r="F13" s="9"/>
      <c r="G13" s="10"/>
      <c r="H13" s="45"/>
    </row>
    <row r="14" spans="2:10">
      <c r="B14" s="26" t="s">
        <v>5</v>
      </c>
      <c r="C14" s="51">
        <v>15000</v>
      </c>
      <c r="D14" s="51">
        <v>15500</v>
      </c>
      <c r="E14" s="51">
        <v>16000</v>
      </c>
      <c r="F14" s="51">
        <v>16500</v>
      </c>
      <c r="G14" s="52">
        <v>17600</v>
      </c>
      <c r="H14" s="45">
        <f>TREND(C14:G14,$C$2:$G$2,$G$2+1)</f>
        <v>16740</v>
      </c>
    </row>
    <row r="15" spans="2:10">
      <c r="B15" s="22" t="s">
        <v>8</v>
      </c>
      <c r="C15" s="49">
        <v>4500</v>
      </c>
      <c r="D15" s="49">
        <v>5000</v>
      </c>
      <c r="E15" s="49">
        <v>3000</v>
      </c>
      <c r="F15" s="49">
        <v>4750</v>
      </c>
      <c r="G15" s="50">
        <v>6000</v>
      </c>
      <c r="H15" s="45">
        <f t="shared" si="3"/>
        <v>4925</v>
      </c>
    </row>
    <row r="16" spans="2:10">
      <c r="B16" s="23" t="s">
        <v>9</v>
      </c>
      <c r="C16" s="36">
        <f>IF(C15&lt;&gt;0,C14/C15,"")</f>
        <v>3.3333333333333335</v>
      </c>
      <c r="D16" s="36">
        <f t="shared" ref="D16:G16" si="6">IF(D15&lt;&gt;0,D14/D15,"")</f>
        <v>3.1</v>
      </c>
      <c r="E16" s="36">
        <f t="shared" si="6"/>
        <v>5.333333333333333</v>
      </c>
      <c r="F16" s="36">
        <f t="shared" si="6"/>
        <v>3.4736842105263159</v>
      </c>
      <c r="G16" s="37">
        <f t="shared" si="6"/>
        <v>2.9333333333333331</v>
      </c>
      <c r="H16" s="45">
        <f t="shared" si="3"/>
        <v>3.5921052631578947</v>
      </c>
    </row>
    <row r="17" spans="2:9" ht="15.75" thickBot="1">
      <c r="B17" s="41" t="s">
        <v>18</v>
      </c>
      <c r="C17" s="7">
        <f>IF(C15&lt;&gt;0,360/C16,"")</f>
        <v>108</v>
      </c>
      <c r="D17" s="7">
        <f>IF(D15&lt;&gt;0,360/D16,"")</f>
        <v>116.12903225806451</v>
      </c>
      <c r="E17" s="7">
        <f>IF(E15&lt;&gt;0,360/E16,"")</f>
        <v>67.5</v>
      </c>
      <c r="F17" s="7">
        <f>IF(F15&lt;&gt;0,360/F16,"")</f>
        <v>103.63636363636363</v>
      </c>
      <c r="G17" s="8">
        <f>IF(G15&lt;&gt;0,360/G16,"")</f>
        <v>122.72727272727273</v>
      </c>
      <c r="H17" s="45">
        <f t="shared" si="3"/>
        <v>105.29472140762464</v>
      </c>
      <c r="I17" s="44">
        <f>G7+G12</f>
        <v>139.5</v>
      </c>
    </row>
    <row r="18" spans="2:9">
      <c r="B18" s="28" t="s">
        <v>25</v>
      </c>
      <c r="C18" s="9"/>
      <c r="D18" s="9"/>
      <c r="E18" s="9"/>
      <c r="F18" s="9"/>
      <c r="G18" s="10"/>
      <c r="H18" s="45"/>
    </row>
    <row r="19" spans="2:9">
      <c r="B19" s="26" t="s">
        <v>10</v>
      </c>
      <c r="C19" s="53">
        <v>21000</v>
      </c>
      <c r="D19" s="53">
        <v>22000</v>
      </c>
      <c r="E19" s="53">
        <v>22500</v>
      </c>
      <c r="F19" s="53">
        <v>23000</v>
      </c>
      <c r="G19" s="54">
        <v>24000</v>
      </c>
      <c r="H19" s="45">
        <f t="shared" si="3"/>
        <v>23200</v>
      </c>
    </row>
    <row r="20" spans="2:9">
      <c r="B20" s="22" t="s">
        <v>11</v>
      </c>
      <c r="C20" s="55">
        <v>1750</v>
      </c>
      <c r="D20" s="55">
        <v>2000</v>
      </c>
      <c r="E20" s="55">
        <v>2250</v>
      </c>
      <c r="F20" s="55">
        <v>3500</v>
      </c>
      <c r="G20" s="56">
        <v>4000</v>
      </c>
      <c r="H20" s="45">
        <f t="shared" si="3"/>
        <v>3300</v>
      </c>
    </row>
    <row r="21" spans="2:9">
      <c r="B21" s="23" t="s">
        <v>12</v>
      </c>
      <c r="C21" s="36">
        <f>IF(C20&lt;&gt;0,C19/C20,"")</f>
        <v>12</v>
      </c>
      <c r="D21" s="36">
        <f t="shared" ref="D21:G21" si="7">IF(D20&lt;&gt;0,D19/D20,"")</f>
        <v>11</v>
      </c>
      <c r="E21" s="36">
        <f t="shared" si="7"/>
        <v>10</v>
      </c>
      <c r="F21" s="36">
        <f t="shared" si="7"/>
        <v>6.5714285714285712</v>
      </c>
      <c r="G21" s="37">
        <f t="shared" si="7"/>
        <v>6</v>
      </c>
      <c r="H21" s="45">
        <f t="shared" si="3"/>
        <v>7.4714285714285715</v>
      </c>
    </row>
    <row r="22" spans="2:9" ht="15.75" thickBot="1">
      <c r="B22" s="41" t="s">
        <v>20</v>
      </c>
      <c r="C22" s="7">
        <f>IF(C20&lt;&gt;0,360/C21,"")</f>
        <v>30</v>
      </c>
      <c r="D22" s="7">
        <f>IF(D20&lt;&gt;0,360/D21,"")</f>
        <v>32.727272727272727</v>
      </c>
      <c r="E22" s="7">
        <f>IF(E20&lt;&gt;0,360/E21,"")</f>
        <v>36</v>
      </c>
      <c r="F22" s="7">
        <f>IF(F20&lt;&gt;0,360/F21,"")</f>
        <v>54.782608695652179</v>
      </c>
      <c r="G22" s="8">
        <f>IF(G20&lt;&gt;0,360/G21,"")</f>
        <v>60</v>
      </c>
      <c r="H22" s="45">
        <f t="shared" si="3"/>
        <v>50.907509881422925</v>
      </c>
      <c r="I22" s="44">
        <f>G29</f>
        <v>262.22727272727275</v>
      </c>
    </row>
    <row r="23" spans="2:9">
      <c r="B23" s="27" t="s">
        <v>26</v>
      </c>
      <c r="C23" s="9"/>
      <c r="D23" s="9"/>
      <c r="E23" s="9"/>
      <c r="F23" s="9"/>
      <c r="G23" s="10"/>
      <c r="H23" s="45"/>
    </row>
    <row r="24" spans="2:9">
      <c r="B24" s="26" t="s">
        <v>13</v>
      </c>
      <c r="C24" s="51">
        <v>800</v>
      </c>
      <c r="D24" s="51">
        <v>850</v>
      </c>
      <c r="E24" s="51">
        <v>875</v>
      </c>
      <c r="F24" s="51">
        <v>900</v>
      </c>
      <c r="G24" s="52">
        <v>1000</v>
      </c>
      <c r="H24" s="45">
        <f t="shared" si="3"/>
        <v>930</v>
      </c>
    </row>
    <row r="25" spans="2:9">
      <c r="B25" s="22" t="s">
        <v>14</v>
      </c>
      <c r="C25" s="38">
        <f>IF(C24&lt;&gt;0,C4/C24,"")</f>
        <v>10.625</v>
      </c>
      <c r="D25" s="38">
        <f t="shared" ref="D25:G25" si="8">IF(D24&lt;&gt;0,D4/D24,"")</f>
        <v>10.588235294117647</v>
      </c>
      <c r="E25" s="38">
        <f t="shared" si="8"/>
        <v>10.857142857142858</v>
      </c>
      <c r="F25" s="38">
        <f t="shared" si="8"/>
        <v>10.833333333333334</v>
      </c>
      <c r="G25" s="39">
        <f t="shared" si="8"/>
        <v>10</v>
      </c>
      <c r="H25" s="45">
        <f t="shared" si="3"/>
        <v>10.480252100840337</v>
      </c>
    </row>
    <row r="26" spans="2:9" ht="15.75" thickBot="1">
      <c r="B26" s="43" t="s">
        <v>21</v>
      </c>
      <c r="C26" s="11">
        <f>IF(C24&lt;&gt;0,360/C25,"")</f>
        <v>33.882352941176471</v>
      </c>
      <c r="D26" s="11">
        <f>IF(D24&lt;&gt;0,360/D25,"")</f>
        <v>34</v>
      </c>
      <c r="E26" s="11">
        <f>IF(E24&lt;&gt;0,360/E25,"")</f>
        <v>33.157894736842103</v>
      </c>
      <c r="F26" s="11">
        <f>IF(F24&lt;&gt;0,360/F25,"")</f>
        <v>33.230769230769226</v>
      </c>
      <c r="G26" s="12">
        <f>IF(G24&lt;&gt;0,360/G25,"")</f>
        <v>36</v>
      </c>
      <c r="H26" s="45">
        <f t="shared" si="3"/>
        <v>34.400809716599191</v>
      </c>
      <c r="I26" s="44">
        <v>0</v>
      </c>
    </row>
    <row r="27" spans="2:9" ht="15.75" thickBot="1">
      <c r="B27" s="29" t="s">
        <v>15</v>
      </c>
      <c r="C27" s="13">
        <f>IFERROR(C7+C12+C17+C22-C26,"")</f>
        <v>244.63865546218489</v>
      </c>
      <c r="D27" s="13">
        <f t="shared" ref="D27:G27" si="9">IFERROR(D7+D12+D17+D22-D26,"")</f>
        <v>257.13216705430278</v>
      </c>
      <c r="E27" s="13">
        <f t="shared" si="9"/>
        <v>210.192952720785</v>
      </c>
      <c r="F27" s="13">
        <f t="shared" si="9"/>
        <v>264.14820310124657</v>
      </c>
      <c r="G27" s="13">
        <f t="shared" si="9"/>
        <v>286.22727272727275</v>
      </c>
      <c r="H27" s="45">
        <f t="shared" si="3"/>
        <v>261.48717727087035</v>
      </c>
    </row>
    <row r="28" spans="2:9">
      <c r="B28" s="14"/>
      <c r="C28" s="15"/>
      <c r="D28" s="15"/>
      <c r="E28" s="15"/>
      <c r="F28" s="15"/>
      <c r="G28" s="15"/>
      <c r="H28" s="16"/>
    </row>
    <row r="29" spans="2:9">
      <c r="B29" s="42" t="s">
        <v>27</v>
      </c>
      <c r="C29" s="17">
        <f>IFERROR(C$7+C$12+C$17,"")</f>
        <v>248.52100840336135</v>
      </c>
      <c r="D29" s="17">
        <f t="shared" ref="D29:H29" si="10">IFERROR(D$7+D$12+D$17,"")</f>
        <v>258.40489432703004</v>
      </c>
      <c r="E29" s="17">
        <f t="shared" si="10"/>
        <v>207.35084745762711</v>
      </c>
      <c r="F29" s="17">
        <f t="shared" si="10"/>
        <v>242.59636363636363</v>
      </c>
      <c r="G29" s="17">
        <f t="shared" si="10"/>
        <v>262.22727272727275</v>
      </c>
      <c r="H29" s="17">
        <f t="shared" si="10"/>
        <v>244.98047710604664</v>
      </c>
      <c r="I29" s="44">
        <v>0</v>
      </c>
    </row>
    <row r="30" spans="2:9">
      <c r="B30" s="42" t="s">
        <v>19</v>
      </c>
      <c r="C30" s="17">
        <f>IFERROR(C$7+C$12+C$17+C$22,"")</f>
        <v>278.52100840336135</v>
      </c>
      <c r="D30" s="17">
        <f t="shared" ref="D30:G30" si="11">IFERROR(D$7+D$12+D$17+D$22,"")</f>
        <v>291.13216705430278</v>
      </c>
      <c r="E30" s="17">
        <f t="shared" si="11"/>
        <v>243.35084745762711</v>
      </c>
      <c r="F30" s="17">
        <f t="shared" si="11"/>
        <v>297.37897233201579</v>
      </c>
      <c r="G30" s="17">
        <f t="shared" si="11"/>
        <v>322.22727272727275</v>
      </c>
      <c r="H30" s="18">
        <f t="shared" ref="H30" si="12">IFERROR(H$13+H$18+H$23+H$28,"")</f>
        <v>0</v>
      </c>
      <c r="I30" s="44">
        <v>0</v>
      </c>
    </row>
    <row r="31" spans="2:9">
      <c r="B31" s="42" t="s">
        <v>28</v>
      </c>
      <c r="C31" s="17">
        <f>C30-C26</f>
        <v>244.63865546218489</v>
      </c>
      <c r="D31" s="17">
        <f t="shared" ref="D31:G31" si="13">D30-D26</f>
        <v>257.13216705430278</v>
      </c>
      <c r="E31" s="17">
        <f t="shared" si="13"/>
        <v>210.192952720785</v>
      </c>
      <c r="F31" s="17">
        <f t="shared" si="13"/>
        <v>264.14820310124657</v>
      </c>
      <c r="G31" s="17">
        <f t="shared" si="13"/>
        <v>286.22727272727275</v>
      </c>
      <c r="H31" s="18">
        <f t="shared" ref="H31" si="14">H$36-H$32</f>
        <v>0</v>
      </c>
      <c r="I31" s="44">
        <f>G26</f>
        <v>36</v>
      </c>
    </row>
    <row r="33" spans="3:4" ht="33.75">
      <c r="C33" s="46">
        <f>G2</f>
        <v>1</v>
      </c>
      <c r="D33" s="46"/>
    </row>
  </sheetData>
  <sheetProtection password="F457" sheet="1" objects="1" scenarios="1"/>
  <mergeCells count="1">
    <mergeCell ref="C33:D33"/>
  </mergeCells>
  <conditionalFormatting sqref="C7:G7">
    <cfRule type="iconSet" priority="6">
      <iconSet iconSet="5Arrows" reverse="1">
        <cfvo type="percent" val="0"/>
        <cfvo type="percent" val="20"/>
        <cfvo type="percent" val="40"/>
        <cfvo type="percent" val="60"/>
        <cfvo type="percent" val="80"/>
      </iconSet>
    </cfRule>
  </conditionalFormatting>
  <conditionalFormatting sqref="C12:G12">
    <cfRule type="iconSet" priority="5">
      <iconSet iconSet="5Arrows" reverse="1">
        <cfvo type="percent" val="0"/>
        <cfvo type="percent" val="20"/>
        <cfvo type="percent" val="40"/>
        <cfvo type="percent" val="60"/>
        <cfvo type="percent" val="80"/>
      </iconSet>
    </cfRule>
  </conditionalFormatting>
  <conditionalFormatting sqref="C17:G17">
    <cfRule type="iconSet" priority="4">
      <iconSet iconSet="5Arrows" reverse="1">
        <cfvo type="percent" val="0"/>
        <cfvo type="percent" val="20"/>
        <cfvo type="percent" val="40"/>
        <cfvo type="percent" val="60"/>
        <cfvo type="percent" val="80"/>
      </iconSet>
    </cfRule>
  </conditionalFormatting>
  <conditionalFormatting sqref="C22:G22">
    <cfRule type="iconSet" priority="3">
      <iconSet iconSet="5Arrows" reverse="1">
        <cfvo type="percent" val="0"/>
        <cfvo type="percent" val="20"/>
        <cfvo type="percent" val="40"/>
        <cfvo type="percent" val="60"/>
        <cfvo type="percent" val="80"/>
      </iconSet>
    </cfRule>
  </conditionalFormatting>
  <conditionalFormatting sqref="C26:G26">
    <cfRule type="iconSet" priority="2">
      <iconSet iconSet="5Arrows" reverse="1">
        <cfvo type="percent" val="0"/>
        <cfvo type="percent" val="20"/>
        <cfvo type="percent" val="40"/>
        <cfvo type="percent" val="60"/>
        <cfvo type="percent" val="80"/>
      </iconSet>
    </cfRule>
  </conditionalFormatting>
  <conditionalFormatting sqref="C27:G27">
    <cfRule type="iconSet" priority="1">
      <iconSet iconSet="5Arrows" reverse="1">
        <cfvo type="percent" val="0"/>
        <cfvo type="percent" val="20"/>
        <cfvo type="percent" val="40"/>
        <cfvo type="percent" val="60"/>
        <cfvo type="percent" val="80"/>
      </iconSet>
    </cfRule>
  </conditionalFormatting>
  <pageMargins left="0.7" right="0.7" top="0.75" bottom="0.75" header="0.3" footer="0.3"/>
  <pageSetup paperSize="9" orientation="portrait" horizontalDpi="1200" verticalDpi="1200" r:id="rId1"/>
  <drawing r:id="rId2"/>
  <legacyDrawing r:id="rId3"/>
  <extLst xmlns:x14="http://schemas.microsoft.com/office/spreadsheetml/2009/9/main">
    <ext uri="{78C0D931-6437-407d-A8EE-F0AAD7539E65}">
      <x14:conditionalFormattings>
        <x14:conditionalFormatting xmlns:xm="http://schemas.microsoft.com/office/excel/2006/main">
          <x14:cfRule type="iconSet" priority="7" id="{484DF9BE-0D1C-4217-980E-A824DFC56C0B}">
            <x14:iconSet custom="1">
              <x14:cfvo type="percent">
                <xm:f>0</xm:f>
              </x14:cfvo>
              <x14:cfvo type="percent">
                <xm:f>33</xm:f>
              </x14:cfvo>
              <x14:cfvo type="percent">
                <xm:f>67</xm:f>
              </x14:cfvo>
              <x14:cfIcon iconSet="3Symbols2" iconId="2"/>
              <x14:cfIcon iconSet="3TrafficLights1" iconId="1"/>
              <x14:cfIcon iconSet="3Symbols2" iconId="0"/>
            </x14:iconSet>
          </x14:cfRule>
          <xm:sqref>B7:F7</xm:sqref>
        </x14:conditionalFormatting>
        <x14:conditionalFormatting xmlns:xm="http://schemas.microsoft.com/office/excel/2006/main">
          <x14:cfRule type="iconSet" priority="8" id="{D492AC5B-FD34-4D84-AAC3-33F5B0036A7B}">
            <x14:iconSet custom="1">
              <x14:cfvo type="percent">
                <xm:f>0</xm:f>
              </x14:cfvo>
              <x14:cfvo type="percent">
                <xm:f>33</xm:f>
              </x14:cfvo>
              <x14:cfvo type="percent">
                <xm:f>67</xm:f>
              </x14:cfvo>
              <x14:cfIcon iconSet="3Symbols2" iconId="2"/>
              <x14:cfIcon iconSet="3TrafficLights1" iconId="1"/>
              <x14:cfIcon iconSet="3Symbols" iconId="0"/>
            </x14:iconSet>
          </x14:cfRule>
          <xm:sqref>B12:F12</xm:sqref>
        </x14:conditionalFormatting>
        <x14:conditionalFormatting xmlns:xm="http://schemas.microsoft.com/office/excel/2006/main">
          <x14:cfRule type="iconSet" priority="9" id="{21EA3B9B-53A4-4C44-8E63-701BBE24BB74}">
            <x14:iconSet custom="1">
              <x14:cfvo type="percent">
                <xm:f>0</xm:f>
              </x14:cfvo>
              <x14:cfvo type="percent">
                <xm:f>33</xm:f>
              </x14:cfvo>
              <x14:cfvo type="percent">
                <xm:f>67</xm:f>
              </x14:cfvo>
              <x14:cfIcon iconSet="3Symbols2" iconId="2"/>
              <x14:cfIcon iconSet="3TrafficLights1" iconId="1"/>
              <x14:cfIcon iconSet="3Symbols" iconId="0"/>
            </x14:iconSet>
          </x14:cfRule>
          <xm:sqref>B17:F17</xm:sqref>
        </x14:conditionalFormatting>
        <x14:conditionalFormatting xmlns:xm="http://schemas.microsoft.com/office/excel/2006/main">
          <x14:cfRule type="iconSet" priority="10" id="{329EB072-4396-456B-8B52-5FD955656D68}">
            <x14:iconSet custom="1">
              <x14:cfvo type="percent">
                <xm:f>0</xm:f>
              </x14:cfvo>
              <x14:cfvo type="percent">
                <xm:f>33</xm:f>
              </x14:cfvo>
              <x14:cfvo type="percent">
                <xm:f>67</xm:f>
              </x14:cfvo>
              <x14:cfIcon iconSet="3Symbols2" iconId="2"/>
              <x14:cfIcon iconSet="3TrafficLights1" iconId="1"/>
              <x14:cfIcon iconSet="3Symbols" iconId="0"/>
            </x14:iconSet>
          </x14:cfRule>
          <xm:sqref>B22:F22</xm:sqref>
        </x14:conditionalFormatting>
        <x14:conditionalFormatting xmlns:xm="http://schemas.microsoft.com/office/excel/2006/main">
          <x14:cfRule type="iconSet" priority="11" id="{14B5BB24-1F6E-46F0-A9D6-ECFB33542EF7}">
            <x14:iconSet custom="1">
              <x14:cfvo type="percent">
                <xm:f>0</xm:f>
              </x14:cfvo>
              <x14:cfvo type="percent">
                <xm:f>33</xm:f>
              </x14:cfvo>
              <x14:cfvo type="percent">
                <xm:f>67</xm:f>
              </x14:cfvo>
              <x14:cfIcon iconSet="3Symbols2" iconId="2"/>
              <x14:cfIcon iconSet="3TrafficLights1" iconId="1"/>
              <x14:cfIcon iconSet="3Symbols" iconId="0"/>
            </x14:iconSet>
          </x14:cfRule>
          <xm:sqref>B26:F26</xm:sqref>
        </x14:conditionalFormatting>
        <x14:conditionalFormatting xmlns:xm="http://schemas.microsoft.com/office/excel/2006/main">
          <x14:cfRule type="iconSet" priority="12" id="{72749ED0-73F1-424D-84F9-E2EDC3E8A54A}">
            <x14:iconSet iconSet="4TrafficLights" custom="1">
              <x14:cfvo type="percent">
                <xm:f>0</xm:f>
              </x14:cfvo>
              <x14:cfvo type="percent">
                <xm:f>25</xm:f>
              </x14:cfvo>
              <x14:cfvo type="percent">
                <xm:f>50</xm:f>
              </x14:cfvo>
              <x14:cfvo type="percent">
                <xm:f>75</xm:f>
              </x14:cfvo>
              <x14:cfIcon iconSet="3Symbols2" iconId="2"/>
              <x14:cfIcon iconSet="3TrafficLights1" iconId="1"/>
              <x14:cfIcon iconSet="3Symbols" iconId="0"/>
              <x14:cfIcon iconSet="3Arrows" iconId="0"/>
            </x14:iconSet>
          </x14:cfRule>
          <xm:sqref>B27:F27</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codeName="Hoja3"/>
  <dimension ref="A1"/>
  <sheetViews>
    <sheetView showGridLines="0" tabSelected="1" workbookViewId="0"/>
  </sheetViews>
  <sheetFormatPr baseColWidth="10" defaultRowHeight="15"/>
  <sheetData/>
  <sheetProtection password="F457"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PMM</vt:lpstr>
      <vt:lpstr>GRAFICOS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operario</cp:lastModifiedBy>
  <cp:lastPrinted>2017-03-07T08:36:57Z</cp:lastPrinted>
  <dcterms:created xsi:type="dcterms:W3CDTF">2017-03-04T18:32:35Z</dcterms:created>
  <dcterms:modified xsi:type="dcterms:W3CDTF">2017-03-14T13:52:37Z</dcterms:modified>
</cp:coreProperties>
</file>